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202300"/>
  <mc:AlternateContent xmlns:mc="http://schemas.openxmlformats.org/markup-compatibility/2006">
    <mc:Choice Requires="x15">
      <x15ac:absPath xmlns:x15ac="http://schemas.microsoft.com/office/spreadsheetml/2010/11/ac" url="S:\6 Melanie\1. New Solicitations as of 12.8.25\2027\27-604 - Comprehensive Landscape Maintenance [rebid 26-612]\01 Solicitation Documents\"/>
    </mc:Choice>
  </mc:AlternateContent>
  <xr:revisionPtr revIDLastSave="0" documentId="13_ncr:1_{6656FAE9-7468-4140-B56C-D7F77F6C37EA}" xr6:coauthVersionLast="47" xr6:coauthVersionMax="47" xr10:uidLastSave="{00000000-0000-0000-0000-000000000000}"/>
  <bookViews>
    <workbookView xWindow="16080" yWindow="-120" windowWidth="29040" windowHeight="15720" xr2:uid="{5F3C3DFC-8B2B-4C23-BD05-C922ED73BDAC}"/>
  </bookViews>
  <sheets>
    <sheet name="Summary Page" sheetId="3" r:id="rId1"/>
    <sheet name="Section A_US 27 to Schofield Rd" sheetId="5" r:id="rId2"/>
    <sheet name="Section B_Schofield to 5 Mi" sheetId="6" r:id="rId3"/>
    <sheet name="Section C_5 Mile to Orange Cnty" sheetId="7" r:id="rId4"/>
    <sheet name="Section D_Hancock_Sc - to 5mile" sheetId="8" r:id="rId5"/>
    <sheet name="Non-Specified Work" sheetId="11" r:id="rId6"/>
  </sheets>
  <externalReferences>
    <externalReference r:id="rId7"/>
  </externalReferences>
  <definedNames>
    <definedName name="_xlnm.Print_Area" localSheetId="1">'Section A_US 27 to Schofield Rd'!$A$1:$K$36</definedName>
    <definedName name="_xlnm.Print_Area" localSheetId="2">'Section B_Schofield to 5 Mi'!$A$1:$K$36</definedName>
    <definedName name="_xlnm.Print_Area" localSheetId="3">'Section C_5 Mile to Orange Cnty'!$A$1:$K$34</definedName>
    <definedName name="_xlnm.Print_Area" localSheetId="4">'Section D_Hancock_Sc - to 5mile'!$A$1:$K$34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I10" i="5"/>
  <c r="I10" i="8"/>
  <c r="K10" i="8" s="1"/>
  <c r="I9" i="8"/>
  <c r="K9" i="8" s="1"/>
  <c r="K10" i="7"/>
  <c r="K11" i="7"/>
  <c r="K9" i="7"/>
  <c r="I10" i="7"/>
  <c r="I11" i="7"/>
  <c r="I9" i="7"/>
  <c r="K33" i="7"/>
  <c r="K32" i="7"/>
  <c r="I33" i="7"/>
  <c r="I32" i="7"/>
  <c r="K28" i="7"/>
  <c r="K27" i="7"/>
  <c r="K26" i="7"/>
  <c r="I27" i="7"/>
  <c r="I28" i="7"/>
  <c r="I26" i="7"/>
  <c r="I24" i="7"/>
  <c r="K24" i="7"/>
  <c r="K23" i="7"/>
  <c r="I23" i="7"/>
  <c r="K21" i="7"/>
  <c r="I21" i="7"/>
  <c r="I19" i="7"/>
  <c r="K19" i="7" s="1"/>
  <c r="K29" i="7" s="1"/>
  <c r="K18" i="7"/>
  <c r="I18" i="7"/>
  <c r="K16" i="7"/>
  <c r="I16" i="7"/>
  <c r="K34" i="6"/>
  <c r="I34" i="6"/>
  <c r="K29" i="6"/>
  <c r="K30" i="6"/>
  <c r="K28" i="6"/>
  <c r="I29" i="6"/>
  <c r="I30" i="6"/>
  <c r="I28" i="6"/>
  <c r="I26" i="6"/>
  <c r="K26" i="6"/>
  <c r="K25" i="6"/>
  <c r="I25" i="6"/>
  <c r="K23" i="6"/>
  <c r="I23" i="6"/>
  <c r="K19" i="6"/>
  <c r="K20" i="6"/>
  <c r="K21" i="6"/>
  <c r="K18" i="6"/>
  <c r="K16" i="6"/>
  <c r="I19" i="6"/>
  <c r="I20" i="6"/>
  <c r="I21" i="6"/>
  <c r="I18" i="6"/>
  <c r="I16" i="6"/>
  <c r="K10" i="6"/>
  <c r="K11" i="6"/>
  <c r="K9" i="6"/>
  <c r="I10" i="6"/>
  <c r="I11" i="6"/>
  <c r="I9" i="6"/>
  <c r="I9" i="5"/>
  <c r="K9" i="5" s="1"/>
  <c r="K28" i="8"/>
  <c r="K27" i="8"/>
  <c r="K26" i="8"/>
  <c r="K33" i="8"/>
  <c r="K32" i="8"/>
  <c r="K34" i="8" s="1"/>
  <c r="K24" i="8"/>
  <c r="K23" i="8"/>
  <c r="K21" i="8"/>
  <c r="K18" i="8"/>
  <c r="K16" i="8"/>
  <c r="K29" i="8" s="1"/>
  <c r="K11" i="8"/>
  <c r="K34" i="7"/>
  <c r="K29" i="5"/>
  <c r="K30" i="5"/>
  <c r="K26" i="5"/>
  <c r="K19" i="5"/>
  <c r="K20" i="5"/>
  <c r="K21" i="5"/>
  <c r="K11" i="5"/>
  <c r="K19" i="8"/>
  <c r="K12" i="7"/>
  <c r="K35" i="6"/>
  <c r="K35" i="5"/>
  <c r="K34" i="5"/>
  <c r="K36" i="5" s="1"/>
  <c r="K28" i="5"/>
  <c r="K25" i="5"/>
  <c r="K23" i="5"/>
  <c r="K18" i="5"/>
  <c r="K16" i="5"/>
  <c r="K31" i="5" s="1"/>
  <c r="K12" i="6" l="1"/>
  <c r="K12" i="5"/>
  <c r="K12" i="8" l="1"/>
  <c r="A2" i="8"/>
  <c r="A2" i="7"/>
  <c r="A2" i="6"/>
  <c r="A2" i="5"/>
  <c r="E14" i="3" l="1"/>
  <c r="E24" i="3" l="1"/>
  <c r="E16" i="3"/>
  <c r="K36" i="6" l="1"/>
  <c r="E12" i="3" s="1"/>
  <c r="E20" i="3"/>
  <c r="E6" i="3"/>
  <c r="E8" i="3"/>
  <c r="E19" i="3"/>
  <c r="E18" i="3"/>
  <c r="E23" i="3" l="1"/>
  <c r="E22" i="3"/>
  <c r="E15" i="3" l="1"/>
  <c r="K31" i="6"/>
  <c r="E7" i="3"/>
  <c r="E11" i="3" l="1"/>
  <c r="E10" i="3"/>
  <c r="E26" i="3" s="1"/>
</calcChain>
</file>

<file path=xl/sharedStrings.xml><?xml version="1.0" encoding="utf-8"?>
<sst xmlns="http://schemas.openxmlformats.org/spreadsheetml/2006/main" count="375" uniqueCount="109">
  <si>
    <t xml:space="preserve">Insect/Disease Control </t>
  </si>
  <si>
    <t>A.</t>
  </si>
  <si>
    <t>Fertilization</t>
  </si>
  <si>
    <t>Landscape Maintenance Costs</t>
  </si>
  <si>
    <t>B.</t>
  </si>
  <si>
    <t>PROJECT TOTALS</t>
  </si>
  <si>
    <t>Description of Task</t>
  </si>
  <si>
    <t>Cycles Per Year</t>
  </si>
  <si>
    <t>Total Annual Cost</t>
  </si>
  <si>
    <t xml:space="preserve">41 Cycles </t>
  </si>
  <si>
    <t>(6) 3- week</t>
  </si>
  <si>
    <t>35( weekly)</t>
  </si>
  <si>
    <t xml:space="preserve">Turf Maintenance Costs </t>
  </si>
  <si>
    <t>Mowing, Edging, Trimming, Clipping Clean Up, Litter Removal, &amp; Weed Control</t>
  </si>
  <si>
    <t>Per Cycle</t>
  </si>
  <si>
    <t>Shrubs  - Monthly Maintenance Pruning</t>
  </si>
  <si>
    <t xml:space="preserve">Shrub Maintenance </t>
  </si>
  <si>
    <t>Bed Maintenance</t>
  </si>
  <si>
    <t>Tree Management Program</t>
  </si>
  <si>
    <t>Bi-Monthly Tree Pruning</t>
  </si>
  <si>
    <t>Irrigation Management</t>
  </si>
  <si>
    <t xml:space="preserve">Monthly Report </t>
  </si>
  <si>
    <t>Monthly Wet Checks &amp; Maintenance</t>
  </si>
  <si>
    <t>SECTION A - Landscape Maintenance Costs</t>
  </si>
  <si>
    <t>EA</t>
  </si>
  <si>
    <t>SY</t>
  </si>
  <si>
    <t>ZN</t>
  </si>
  <si>
    <t>C.</t>
  </si>
  <si>
    <t>Beds &amp; Shrubs ( March, June, October)</t>
  </si>
  <si>
    <t>Ornamental Trees ( March, June, October)</t>
  </si>
  <si>
    <t>Turf ( March, June, October)</t>
  </si>
  <si>
    <t>Annual Mulch Replacement</t>
  </si>
  <si>
    <t>D.</t>
  </si>
  <si>
    <t>Mulch to Planting Beds  (APRIL)</t>
  </si>
  <si>
    <t>Pine Straw to Planting Beds (APRIL)</t>
  </si>
  <si>
    <t>Bark to Planting Beds (APRIL)</t>
  </si>
  <si>
    <t>SECTION C - Trail Maintenance Costs</t>
  </si>
  <si>
    <t>Empty Trash Containers Every Monday and Friday</t>
  </si>
  <si>
    <t>Miles</t>
  </si>
  <si>
    <t>Blow Debris From Walking Surface Every Monday and Friday</t>
  </si>
  <si>
    <t>Trail Maintenance Costs</t>
  </si>
  <si>
    <t>SECTION C - Landscape Maintenance Costs</t>
  </si>
  <si>
    <t>Tree Rings</t>
  </si>
  <si>
    <t>Pine Straw, Bark or Mulch to Planting Beds  (APRIL)</t>
  </si>
  <si>
    <t xml:space="preserve">Tree Rings </t>
  </si>
  <si>
    <t>Additional quantites will be added upon completion of construction</t>
  </si>
  <si>
    <t>SECTION A - Turf Maintenance Costs</t>
  </si>
  <si>
    <t>SECTION A - Trail Maintenance Costs</t>
  </si>
  <si>
    <t>SECTION B  - Turf Maintenance Costs</t>
  </si>
  <si>
    <t>SECTION B - Landscape Maintenance Costs</t>
  </si>
  <si>
    <t>SECTION B - Trail Maintenance Costs</t>
  </si>
  <si>
    <t>SECTION C -  Turf Maintenance Costs</t>
  </si>
  <si>
    <t>SECTION D -  Turf Maintenance Costs</t>
  </si>
  <si>
    <t>SECTION D - Landscape Maintenance Costs</t>
  </si>
  <si>
    <t>SECTION D - Trail Maintenance Costs</t>
  </si>
  <si>
    <t>Quantities for this section will be updated following completion of construction</t>
  </si>
  <si>
    <t xml:space="preserve">Unit </t>
  </si>
  <si>
    <t>Unit</t>
  </si>
  <si>
    <t>SECTION A - Wellness Way - US 27 to Schofield Rd</t>
  </si>
  <si>
    <t>SECTION B - Wellness Way - Schofield Rd to 5 Mile Rd</t>
  </si>
  <si>
    <t>SECTION C - Wellness Way - 5 Mile to Orange County Line</t>
  </si>
  <si>
    <t>SECTION D - Hancock Rd - Schofield Rd to 5 Mile Rd</t>
  </si>
  <si>
    <t>Type Your Firm's Name Here</t>
  </si>
  <si>
    <t>SAVE AND SUBMIT AS AN EXCEL FILE</t>
  </si>
  <si>
    <t>Contractor shall provide all labor, materials, tools, transportation, and equipment necessary to perform the services in accordance with the specified requirements listed and implied. Actual hours required are unknown and estimates if provided, are for evaluation purposes only.</t>
  </si>
  <si>
    <t xml:space="preserve"> Alterations to locked cells may result in disqualification of submission.</t>
  </si>
  <si>
    <r>
      <rPr>
        <b/>
        <sz val="14"/>
        <rFont val="Times New Roman"/>
        <family val="1"/>
      </rPr>
      <t>SECTION A</t>
    </r>
    <r>
      <rPr>
        <sz val="14"/>
        <rFont val="Times New Roman"/>
        <family val="1"/>
      </rPr>
      <t xml:space="preserve"> Turf Management Total</t>
    </r>
  </si>
  <si>
    <r>
      <rPr>
        <b/>
        <sz val="14"/>
        <rFont val="Times New Roman"/>
        <family val="1"/>
      </rPr>
      <t>SECTION A</t>
    </r>
    <r>
      <rPr>
        <sz val="14"/>
        <rFont val="Times New Roman"/>
        <family val="1"/>
      </rPr>
      <t xml:space="preserve"> Landscape Maintenance Total </t>
    </r>
  </si>
  <si>
    <r>
      <rPr>
        <b/>
        <sz val="14"/>
        <rFont val="Times New Roman"/>
        <family val="1"/>
      </rPr>
      <t>SECTION A</t>
    </r>
    <r>
      <rPr>
        <sz val="14"/>
        <rFont val="Times New Roman"/>
        <family val="1"/>
      </rPr>
      <t xml:space="preserve"> Trail Maintenance Total</t>
    </r>
  </si>
  <si>
    <r>
      <rPr>
        <b/>
        <sz val="14"/>
        <rFont val="Times New Roman"/>
        <family val="1"/>
      </rPr>
      <t>SECTION B</t>
    </r>
    <r>
      <rPr>
        <sz val="14"/>
        <rFont val="Times New Roman"/>
        <family val="1"/>
      </rPr>
      <t xml:space="preserve"> Turf Management Total</t>
    </r>
  </si>
  <si>
    <r>
      <rPr>
        <b/>
        <sz val="14"/>
        <rFont val="Times New Roman"/>
        <family val="1"/>
      </rPr>
      <t>SECTION B</t>
    </r>
    <r>
      <rPr>
        <sz val="14"/>
        <rFont val="Times New Roman"/>
        <family val="1"/>
      </rPr>
      <t xml:space="preserve"> Landscape Maintenance Total </t>
    </r>
  </si>
  <si>
    <r>
      <rPr>
        <b/>
        <sz val="14"/>
        <rFont val="Times New Roman"/>
        <family val="1"/>
      </rPr>
      <t>SECTION B</t>
    </r>
    <r>
      <rPr>
        <sz val="14"/>
        <rFont val="Times New Roman"/>
        <family val="1"/>
      </rPr>
      <t xml:space="preserve"> Trail Maintenance Total</t>
    </r>
  </si>
  <si>
    <r>
      <rPr>
        <b/>
        <sz val="14"/>
        <rFont val="Times New Roman"/>
        <family val="1"/>
      </rPr>
      <t>SECTION C</t>
    </r>
    <r>
      <rPr>
        <sz val="14"/>
        <rFont val="Times New Roman"/>
        <family val="1"/>
      </rPr>
      <t xml:space="preserve"> Turf Management Total</t>
    </r>
  </si>
  <si>
    <r>
      <rPr>
        <b/>
        <sz val="14"/>
        <rFont val="Times New Roman"/>
        <family val="1"/>
      </rPr>
      <t>SECTION C</t>
    </r>
    <r>
      <rPr>
        <sz val="14"/>
        <rFont val="Times New Roman"/>
        <family val="1"/>
      </rPr>
      <t xml:space="preserve"> Landscape Maintenance Total </t>
    </r>
  </si>
  <si>
    <r>
      <rPr>
        <b/>
        <sz val="14"/>
        <rFont val="Times New Roman"/>
        <family val="1"/>
      </rPr>
      <t>SECTION C</t>
    </r>
    <r>
      <rPr>
        <sz val="14"/>
        <rFont val="Times New Roman"/>
        <family val="1"/>
      </rPr>
      <t xml:space="preserve"> Trail Maintenance Total</t>
    </r>
  </si>
  <si>
    <r>
      <rPr>
        <b/>
        <sz val="14"/>
        <rFont val="Times New Roman"/>
        <family val="1"/>
      </rPr>
      <t>SECTION D</t>
    </r>
    <r>
      <rPr>
        <sz val="14"/>
        <rFont val="Times New Roman"/>
        <family val="1"/>
      </rPr>
      <t xml:space="preserve"> Turf Management Total</t>
    </r>
  </si>
  <si>
    <r>
      <rPr>
        <b/>
        <sz val="14"/>
        <rFont val="Times New Roman"/>
        <family val="1"/>
      </rPr>
      <t>SECTION D</t>
    </r>
    <r>
      <rPr>
        <sz val="14"/>
        <rFont val="Times New Roman"/>
        <family val="1"/>
      </rPr>
      <t xml:space="preserve"> Landscape Maintenance Total </t>
    </r>
  </si>
  <si>
    <r>
      <rPr>
        <b/>
        <sz val="14"/>
        <rFont val="Times New Roman"/>
        <family val="1"/>
      </rPr>
      <t>SECTION D</t>
    </r>
    <r>
      <rPr>
        <sz val="14"/>
        <rFont val="Times New Roman"/>
        <family val="1"/>
      </rPr>
      <t xml:space="preserve"> Trail Maintenance Total</t>
    </r>
  </si>
  <si>
    <r>
      <rPr>
        <b/>
        <sz val="14"/>
        <rFont val="Times New Roman"/>
        <family val="1"/>
      </rPr>
      <t>SECTION E</t>
    </r>
    <r>
      <rPr>
        <sz val="14"/>
        <rFont val="Times New Roman"/>
        <family val="1"/>
      </rPr>
      <t xml:space="preserve"> Turf Management Total</t>
    </r>
  </si>
  <si>
    <r>
      <rPr>
        <b/>
        <sz val="14"/>
        <rFont val="Times New Roman"/>
        <family val="1"/>
      </rPr>
      <t>SECTION E</t>
    </r>
    <r>
      <rPr>
        <sz val="14"/>
        <rFont val="Times New Roman"/>
        <family val="1"/>
      </rPr>
      <t xml:space="preserve"> Landscape Maintenance Total </t>
    </r>
  </si>
  <si>
    <r>
      <rPr>
        <b/>
        <sz val="14"/>
        <rFont val="Times New Roman"/>
        <family val="1"/>
      </rPr>
      <t xml:space="preserve">SECTION E </t>
    </r>
    <r>
      <rPr>
        <sz val="14"/>
        <rFont val="Times New Roman"/>
        <family val="1"/>
      </rPr>
      <t>Trail Maintenance Total</t>
    </r>
  </si>
  <si>
    <t>County is exempt from all taxes (Federal, State, Local). A Tax Exemption Certificate will be provided for any direct purchasing. Contractor is responsible for paying all taxes on materials purchased for the project.</t>
  </si>
  <si>
    <t>County will neither accept nor authorize payment for travel time or travel-related expenses incured by Contractor personnel to any County facility. Billable time shall begin only upon arrival at the job site and will apply exclusively to service work performed.</t>
  </si>
  <si>
    <t>This is an indefinite quantity contract with no guaranteed usage of services. County does not guarantee any specific dollar amount will be spent under any contract resulting from this solicitation.</t>
  </si>
  <si>
    <t xml:space="preserve">COMPREHENSIVE LANDSCAPE MAINTENANCE SERVICES </t>
  </si>
  <si>
    <t>Plants and Trees</t>
  </si>
  <si>
    <t>Irrigation Parts</t>
  </si>
  <si>
    <t>Mark-Up Percentage</t>
  </si>
  <si>
    <t>Materials</t>
  </si>
  <si>
    <t>Bush Hogging</t>
  </si>
  <si>
    <t>Per 1/2 Acre Cost</t>
  </si>
  <si>
    <t>Description</t>
  </si>
  <si>
    <t>Bahia sod removed and installed</t>
  </si>
  <si>
    <t>St. Augustine sod removed and installed</t>
  </si>
  <si>
    <t>Square Foot Price</t>
  </si>
  <si>
    <t>Work Order/ Incidentals</t>
  </si>
  <si>
    <t>Labor for after regular business hours (5am to 5pm) and weekends, beyond contracted cycles</t>
  </si>
  <si>
    <t>Helper Services</t>
  </si>
  <si>
    <t>Labor for regular business hours (8am to 5pm), beyond contracted cycles</t>
  </si>
  <si>
    <t>Lead Worker</t>
  </si>
  <si>
    <t>Hourly Rate</t>
  </si>
  <si>
    <t>Detailed Description</t>
  </si>
  <si>
    <t>Hourly Rates</t>
  </si>
  <si>
    <t>Pricing for Additional Work Not Specified in Scope</t>
  </si>
  <si>
    <t>Multiplier for evaluation purposes only - Cycle Area / Qty</t>
  </si>
  <si>
    <t>Per Unit</t>
  </si>
  <si>
    <t xml:space="preserve">ATTACHMENT 3 - PRICING SHEET
</t>
  </si>
  <si>
    <t>27-604</t>
  </si>
  <si>
    <t>ATTACHMENT 3 - PRICING SHEET
27-604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</si>
</sst>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Aptos Narrow"/>
      <family val="2"/>
      <scheme val="minor"/>
    </font>
    <font>
      <b/>
      <sz val="14"/>
      <name val="Times New Roman"/>
      <family val="1"/>
    </font>
    <font>
      <sz val="12"/>
      <name val="Times New Roman"/>
      <family val="1"/>
    </font>
    <font>
      <sz val="14"/>
      <name val="Times New Roman"/>
      <family val="1"/>
    </font>
    <font>
      <sz val="10"/>
      <name val="Arial"/>
      <family val="2"/>
    </font>
    <font>
      <u/>
      <sz val="11"/>
      <color theme="1"/>
      <name val="Aptos Narrow"/>
      <family val="2"/>
      <scheme val="minor"/>
    </font>
    <font>
      <sz val="14"/>
      <color theme="1"/>
      <name val="Aptos Narrow"/>
      <family val="2"/>
      <scheme val="minor"/>
    </font>
    <font>
      <u/>
      <sz val="14"/>
      <color theme="1"/>
      <name val="Aptos Narrow"/>
      <family val="2"/>
      <scheme val="minor"/>
    </font>
    <font>
      <b/>
      <sz val="16"/>
      <name val="Times New Roman"/>
      <family val="1"/>
    </font>
    <font>
      <sz val="16"/>
      <name val="Times New Roman"/>
      <family val="1"/>
    </font>
    <font>
      <sz val="16"/>
      <color theme="1"/>
      <name val="Aptos Narrow"/>
      <family val="2"/>
      <scheme val="minor"/>
    </font>
    <font>
      <u/>
      <sz val="16"/>
      <color theme="1"/>
      <name val="Aptos Narrow"/>
      <family val="2"/>
      <scheme val="minor"/>
    </font>
    <font>
      <sz val="16"/>
      <color theme="1"/>
      <name val="Times New Roman"/>
      <family val="1"/>
    </font>
    <font>
      <u/>
      <sz val="16"/>
      <color theme="1"/>
      <name val="Times New Roman"/>
      <family val="1"/>
    </font>
    <font>
      <b/>
      <sz val="15"/>
      <name val="Times New Roman"/>
      <family val="1"/>
    </font>
    <font>
      <b/>
      <i/>
      <sz val="18"/>
      <color theme="1"/>
      <name val="Times New Roman"/>
      <family val="1"/>
    </font>
    <font>
      <b/>
      <sz val="12"/>
      <color rgb="FF000000"/>
      <name val="Times New Roman"/>
      <family val="1"/>
    </font>
    <font>
      <sz val="12"/>
      <color theme="1"/>
      <name val="Times New Roman"/>
      <family val="1"/>
    </font>
    <font>
      <b/>
      <sz val="14"/>
      <color theme="1"/>
      <name val="Aptos Narrow"/>
      <family val="2"/>
      <scheme val="minor"/>
    </font>
    <font>
      <sz val="11"/>
      <color theme="1"/>
      <name val="Times New Roman"/>
      <family val="1"/>
    </font>
    <font>
      <b/>
      <sz val="11"/>
      <name val="Times New Roman"/>
      <family val="1"/>
    </font>
    <font>
      <b/>
      <sz val="10"/>
      <name val="Times New Roman"/>
      <family val="1"/>
    </font>
    <font>
      <b/>
      <sz val="12"/>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3" tint="0.89999084444715716"/>
        <bgColor indexed="64"/>
      </patternFill>
    </fill>
    <fill>
      <patternFill patternType="solid">
        <fgColor theme="2" tint="-9.9978637043366805E-2"/>
        <bgColor indexed="64"/>
      </patternFill>
    </fill>
  </fills>
  <borders count="69">
    <border>
      <left/>
      <right/>
      <top/>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4" fillId="0" borderId="0"/>
  </cellStyleXfs>
  <cellXfs count="412">
    <xf numFmtId="0" fontId="0" fillId="0" borderId="0" xfId="0"/>
    <xf numFmtId="0" fontId="2" fillId="0" borderId="0" xfId="0" applyFont="1"/>
    <xf numFmtId="0" fontId="1" fillId="0" borderId="0" xfId="0" applyFont="1" applyAlignment="1">
      <alignment horizontal="right"/>
    </xf>
    <xf numFmtId="4" fontId="1" fillId="0" borderId="0" xfId="0" applyNumberFormat="1" applyFont="1" applyAlignment="1">
      <alignment horizontal="right"/>
    </xf>
    <xf numFmtId="0" fontId="3" fillId="0" borderId="0" xfId="0" applyFont="1"/>
    <xf numFmtId="0" fontId="5" fillId="0" borderId="0" xfId="0" applyFont="1"/>
    <xf numFmtId="0" fontId="6" fillId="0" borderId="0" xfId="0" applyFont="1"/>
    <xf numFmtId="0" fontId="7" fillId="0" borderId="0" xfId="0" applyFont="1"/>
    <xf numFmtId="0" fontId="9" fillId="0" borderId="0" xfId="0" applyFont="1"/>
    <xf numFmtId="0" fontId="10" fillId="0" borderId="0" xfId="0" applyFont="1"/>
    <xf numFmtId="0" fontId="11" fillId="0" borderId="0" xfId="0" applyFont="1"/>
    <xf numFmtId="0" fontId="8" fillId="0" borderId="0" xfId="0" applyFont="1" applyAlignment="1">
      <alignment horizontal="right"/>
    </xf>
    <xf numFmtId="4" fontId="8" fillId="0" borderId="3" xfId="0" applyNumberFormat="1" applyFont="1" applyBorder="1" applyAlignment="1">
      <alignment horizontal="right"/>
    </xf>
    <xf numFmtId="0" fontId="12" fillId="0" borderId="0" xfId="0" applyFont="1"/>
    <xf numFmtId="0" fontId="13" fillId="0" borderId="0" xfId="0" applyFont="1"/>
    <xf numFmtId="4" fontId="8" fillId="0" borderId="0" xfId="0" applyNumberFormat="1" applyFont="1" applyAlignment="1">
      <alignment horizontal="right"/>
    </xf>
    <xf numFmtId="0" fontId="1" fillId="0" borderId="0" xfId="0" applyFont="1" applyAlignment="1">
      <alignment horizontal="center"/>
    </xf>
    <xf numFmtId="164" fontId="8" fillId="0" borderId="3" xfId="0" applyNumberFormat="1" applyFont="1" applyBorder="1" applyAlignment="1">
      <alignment horizontal="right"/>
    </xf>
    <xf numFmtId="164" fontId="12" fillId="0" borderId="0" xfId="0" applyNumberFormat="1" applyFont="1"/>
    <xf numFmtId="3" fontId="9" fillId="0" borderId="13" xfId="0" applyNumberFormat="1" applyFont="1" applyBorder="1"/>
    <xf numFmtId="0" fontId="9" fillId="0" borderId="13" xfId="0" applyFont="1" applyBorder="1"/>
    <xf numFmtId="3" fontId="9" fillId="0" borderId="22" xfId="0" applyNumberFormat="1" applyFont="1" applyBorder="1"/>
    <xf numFmtId="0" fontId="9" fillId="0" borderId="22" xfId="0" applyFont="1" applyBorder="1"/>
    <xf numFmtId="0" fontId="9" fillId="0" borderId="18" xfId="0" applyFont="1" applyBorder="1" applyAlignment="1">
      <alignment horizontal="center" wrapText="1"/>
    </xf>
    <xf numFmtId="3" fontId="9" fillId="0" borderId="26" xfId="0" applyNumberFormat="1" applyFont="1" applyBorder="1"/>
    <xf numFmtId="0" fontId="9" fillId="0" borderId="26" xfId="0" applyFont="1" applyBorder="1"/>
    <xf numFmtId="0" fontId="9" fillId="0" borderId="3" xfId="0" applyFont="1" applyBorder="1" applyAlignment="1">
      <alignment wrapText="1"/>
    </xf>
    <xf numFmtId="0" fontId="9" fillId="0" borderId="17" xfId="0" applyFont="1" applyBorder="1" applyAlignment="1">
      <alignment wrapText="1"/>
    </xf>
    <xf numFmtId="0" fontId="9" fillId="0" borderId="3" xfId="0" applyFont="1" applyBorder="1" applyAlignment="1">
      <alignment horizontal="center" wrapText="1"/>
    </xf>
    <xf numFmtId="164" fontId="8" fillId="0" borderId="18" xfId="0" applyNumberFormat="1" applyFont="1" applyBorder="1" applyAlignment="1">
      <alignment horizontal="right"/>
    </xf>
    <xf numFmtId="3" fontId="9" fillId="0" borderId="13" xfId="1" applyNumberFormat="1" applyFont="1" applyBorder="1"/>
    <xf numFmtId="0" fontId="9" fillId="0" borderId="13" xfId="0" applyFont="1" applyBorder="1" applyAlignment="1">
      <alignment vertical="top"/>
    </xf>
    <xf numFmtId="0" fontId="9" fillId="0" borderId="15" xfId="0" applyFont="1" applyBorder="1"/>
    <xf numFmtId="0" fontId="9" fillId="0" borderId="32" xfId="0" applyFont="1" applyBorder="1"/>
    <xf numFmtId="3" fontId="9" fillId="0" borderId="26" xfId="1" applyNumberFormat="1" applyFont="1" applyBorder="1"/>
    <xf numFmtId="0" fontId="9" fillId="0" borderId="27" xfId="0" applyFont="1" applyBorder="1" applyAlignment="1">
      <alignment horizontal="center"/>
    </xf>
    <xf numFmtId="0" fontId="9" fillId="0" borderId="14" xfId="0" applyFont="1" applyBorder="1" applyAlignment="1">
      <alignment horizontal="center"/>
    </xf>
    <xf numFmtId="0" fontId="9" fillId="0" borderId="31" xfId="0" applyFont="1" applyBorder="1" applyAlignment="1">
      <alignment horizontal="center"/>
    </xf>
    <xf numFmtId="0" fontId="9" fillId="0" borderId="36" xfId="0" applyFont="1" applyBorder="1" applyAlignment="1">
      <alignment horizontal="center" wrapText="1"/>
    </xf>
    <xf numFmtId="164" fontId="8" fillId="0" borderId="37" xfId="0" applyNumberFormat="1" applyFont="1" applyBorder="1" applyAlignment="1">
      <alignment horizontal="right"/>
    </xf>
    <xf numFmtId="0" fontId="9" fillId="0" borderId="20" xfId="0" applyFont="1" applyBorder="1" applyAlignment="1">
      <alignment wrapText="1"/>
    </xf>
    <xf numFmtId="0" fontId="9" fillId="0" borderId="36" xfId="0" applyFont="1" applyBorder="1" applyAlignment="1">
      <alignment wrapText="1"/>
    </xf>
    <xf numFmtId="3" fontId="9" fillId="0" borderId="22" xfId="1" applyNumberFormat="1" applyFont="1" applyBorder="1"/>
    <xf numFmtId="0" fontId="9" fillId="0" borderId="26" xfId="0" applyFont="1" applyBorder="1" applyAlignment="1">
      <alignment vertical="top"/>
    </xf>
    <xf numFmtId="0" fontId="9" fillId="0" borderId="32" xfId="0" applyFont="1" applyBorder="1" applyAlignment="1">
      <alignment vertical="top"/>
    </xf>
    <xf numFmtId="0" fontId="9" fillId="4" borderId="31" xfId="0" applyFont="1" applyFill="1" applyBorder="1" applyAlignment="1">
      <alignment horizontal="center"/>
    </xf>
    <xf numFmtId="0" fontId="9" fillId="0" borderId="22" xfId="0" applyFont="1" applyBorder="1" applyAlignment="1">
      <alignment vertical="top"/>
    </xf>
    <xf numFmtId="0" fontId="9" fillId="0" borderId="38" xfId="0" applyFont="1" applyBorder="1" applyAlignment="1">
      <alignment vertical="top"/>
    </xf>
    <xf numFmtId="0" fontId="9" fillId="0" borderId="41" xfId="0" applyFont="1" applyBorder="1"/>
    <xf numFmtId="3" fontId="9" fillId="0" borderId="41" xfId="1" applyNumberFormat="1" applyFont="1" applyBorder="1"/>
    <xf numFmtId="0" fontId="9" fillId="0" borderId="6" xfId="0" applyFont="1" applyBorder="1" applyAlignment="1">
      <alignment horizontal="center"/>
    </xf>
    <xf numFmtId="0" fontId="9" fillId="0" borderId="38" xfId="0" applyFont="1" applyBorder="1"/>
    <xf numFmtId="0" fontId="9" fillId="0" borderId="41" xfId="0" applyFont="1" applyBorder="1" applyAlignment="1">
      <alignment vertical="top"/>
    </xf>
    <xf numFmtId="0" fontId="9" fillId="0" borderId="39" xfId="0" applyFont="1" applyBorder="1" applyAlignment="1">
      <alignment vertical="top"/>
    </xf>
    <xf numFmtId="0" fontId="9" fillId="0" borderId="9" xfId="0" applyFont="1" applyBorder="1" applyAlignment="1">
      <alignment horizontal="center" wrapText="1"/>
    </xf>
    <xf numFmtId="4" fontId="9" fillId="0" borderId="22" xfId="1" applyNumberFormat="1" applyFont="1" applyBorder="1"/>
    <xf numFmtId="0" fontId="9" fillId="0" borderId="18" xfId="0" applyFont="1" applyBorder="1" applyAlignment="1">
      <alignment wrapText="1"/>
    </xf>
    <xf numFmtId="0" fontId="8" fillId="3" borderId="19" xfId="0" applyFont="1" applyFill="1" applyBorder="1"/>
    <xf numFmtId="0" fontId="8" fillId="3" borderId="20" xfId="0" applyFont="1" applyFill="1" applyBorder="1"/>
    <xf numFmtId="0" fontId="9" fillId="0" borderId="17" xfId="0" applyFont="1" applyBorder="1"/>
    <xf numFmtId="0" fontId="8" fillId="0" borderId="4" xfId="0" quotePrefix="1" applyFont="1" applyBorder="1" applyAlignment="1">
      <alignment horizontal="center"/>
    </xf>
    <xf numFmtId="0" fontId="8" fillId="0" borderId="49" xfId="0" quotePrefix="1" applyFont="1" applyBorder="1" applyAlignment="1">
      <alignment horizontal="center"/>
    </xf>
    <xf numFmtId="0" fontId="8" fillId="0" borderId="50" xfId="0" quotePrefix="1" applyFont="1" applyBorder="1" applyAlignment="1">
      <alignment horizontal="center"/>
    </xf>
    <xf numFmtId="0" fontId="8" fillId="0" borderId="51" xfId="0" quotePrefix="1" applyFont="1" applyBorder="1" applyAlignment="1">
      <alignment horizontal="center"/>
    </xf>
    <xf numFmtId="0" fontId="8" fillId="0" borderId="49" xfId="0" applyFont="1" applyBorder="1" applyAlignment="1">
      <alignment horizontal="center"/>
    </xf>
    <xf numFmtId="0" fontId="8" fillId="0" borderId="4" xfId="0" applyFont="1" applyBorder="1" applyAlignment="1">
      <alignment horizontal="center"/>
    </xf>
    <xf numFmtId="0" fontId="8" fillId="0" borderId="52" xfId="0" quotePrefix="1" applyFont="1" applyBorder="1" applyAlignment="1">
      <alignment horizontal="center"/>
    </xf>
    <xf numFmtId="0" fontId="8" fillId="0" borderId="50" xfId="0" applyFont="1" applyBorder="1" applyAlignment="1">
      <alignment horizontal="center"/>
    </xf>
    <xf numFmtId="0" fontId="9" fillId="0" borderId="39" xfId="0" applyFont="1" applyBorder="1"/>
    <xf numFmtId="0" fontId="8" fillId="0" borderId="2" xfId="0" quotePrefix="1" applyFont="1" applyBorder="1" applyAlignment="1">
      <alignment horizontal="center"/>
    </xf>
    <xf numFmtId="0" fontId="9" fillId="0" borderId="12" xfId="0" applyFont="1" applyBorder="1" applyAlignment="1">
      <alignment horizontal="center" wrapText="1"/>
    </xf>
    <xf numFmtId="0" fontId="3" fillId="0" borderId="13" xfId="0" applyFont="1" applyBorder="1"/>
    <xf numFmtId="3" fontId="3" fillId="0" borderId="13" xfId="0" applyNumberFormat="1" applyFont="1" applyBorder="1"/>
    <xf numFmtId="3" fontId="3" fillId="0" borderId="13" xfId="1" applyNumberFormat="1" applyFont="1" applyBorder="1"/>
    <xf numFmtId="0" fontId="3" fillId="0" borderId="22" xfId="0" applyFont="1" applyBorder="1"/>
    <xf numFmtId="0" fontId="3" fillId="0" borderId="22" xfId="0" applyFont="1" applyBorder="1" applyAlignment="1">
      <alignment horizontal="center"/>
    </xf>
    <xf numFmtId="0" fontId="1" fillId="0" borderId="49" xfId="0" quotePrefix="1" applyFont="1" applyBorder="1" applyAlignment="1">
      <alignment horizontal="center"/>
    </xf>
    <xf numFmtId="0" fontId="1" fillId="0" borderId="49" xfId="0" applyFont="1" applyBorder="1" applyAlignment="1">
      <alignment horizontal="center"/>
    </xf>
    <xf numFmtId="0" fontId="3" fillId="0" borderId="49" xfId="0" applyFont="1" applyBorder="1" applyAlignment="1">
      <alignment horizontal="center"/>
    </xf>
    <xf numFmtId="0" fontId="3" fillId="0" borderId="49" xfId="0" applyFont="1" applyBorder="1"/>
    <xf numFmtId="0" fontId="1" fillId="0" borderId="4" xfId="0" quotePrefix="1" applyFont="1" applyBorder="1" applyAlignment="1">
      <alignment horizontal="center"/>
    </xf>
    <xf numFmtId="3" fontId="3" fillId="0" borderId="22" xfId="0" applyNumberFormat="1" applyFont="1" applyBorder="1"/>
    <xf numFmtId="0" fontId="3" fillId="0" borderId="27" xfId="0" applyFont="1" applyBorder="1" applyAlignment="1">
      <alignment horizontal="center"/>
    </xf>
    <xf numFmtId="0" fontId="3" fillId="0" borderId="14" xfId="0" applyFont="1" applyBorder="1" applyAlignment="1">
      <alignment horizontal="center"/>
    </xf>
    <xf numFmtId="0" fontId="1" fillId="0" borderId="50" xfId="0" quotePrefix="1" applyFont="1" applyBorder="1" applyAlignment="1">
      <alignment horizontal="center"/>
    </xf>
    <xf numFmtId="3" fontId="3" fillId="0" borderId="26" xfId="0" applyNumberFormat="1" applyFont="1" applyBorder="1"/>
    <xf numFmtId="0" fontId="3" fillId="0" borderId="26" xfId="0" applyFont="1" applyBorder="1"/>
    <xf numFmtId="0" fontId="3" fillId="0" borderId="31" xfId="0" applyFont="1" applyBorder="1" applyAlignment="1">
      <alignment horizontal="center"/>
    </xf>
    <xf numFmtId="0" fontId="1" fillId="0" borderId="52" xfId="0" quotePrefix="1" applyFont="1" applyBorder="1" applyAlignment="1">
      <alignment horizontal="center"/>
    </xf>
    <xf numFmtId="3" fontId="3" fillId="0" borderId="22" xfId="1" applyNumberFormat="1" applyFont="1" applyBorder="1"/>
    <xf numFmtId="0" fontId="1" fillId="0" borderId="51" xfId="0" quotePrefix="1" applyFont="1" applyBorder="1" applyAlignment="1">
      <alignment horizontal="center"/>
    </xf>
    <xf numFmtId="0" fontId="3" fillId="0" borderId="41" xfId="0" applyFont="1" applyBorder="1"/>
    <xf numFmtId="3" fontId="3" fillId="0" borderId="41" xfId="1" applyNumberFormat="1" applyFont="1" applyBorder="1"/>
    <xf numFmtId="0" fontId="3" fillId="0" borderId="6" xfId="0" applyFont="1" applyBorder="1" applyAlignment="1">
      <alignment horizontal="center"/>
    </xf>
    <xf numFmtId="0" fontId="3" fillId="0" borderId="26" xfId="0" applyFont="1" applyBorder="1" applyAlignment="1">
      <alignment vertical="top"/>
    </xf>
    <xf numFmtId="3" fontId="3" fillId="0" borderId="26" xfId="1" applyNumberFormat="1" applyFont="1" applyBorder="1"/>
    <xf numFmtId="0" fontId="3" fillId="0" borderId="22" xfId="0" applyFont="1" applyBorder="1" applyAlignment="1">
      <alignment vertical="top"/>
    </xf>
    <xf numFmtId="0" fontId="3" fillId="0" borderId="41" xfId="0" applyFont="1" applyBorder="1" applyAlignment="1">
      <alignment vertical="top"/>
    </xf>
    <xf numFmtId="0" fontId="3" fillId="0" borderId="50" xfId="0" applyFont="1" applyBorder="1"/>
    <xf numFmtId="0" fontId="1" fillId="0" borderId="4" xfId="0" applyFont="1" applyBorder="1" applyAlignment="1">
      <alignment horizontal="center"/>
    </xf>
    <xf numFmtId="0" fontId="1" fillId="0" borderId="50" xfId="0" applyFont="1" applyBorder="1" applyAlignment="1">
      <alignment horizontal="center"/>
    </xf>
    <xf numFmtId="0" fontId="3" fillId="0" borderId="26" xfId="0" applyFont="1" applyBorder="1" applyAlignment="1">
      <alignment horizontal="center"/>
    </xf>
    <xf numFmtId="164" fontId="1" fillId="0" borderId="3" xfId="0" applyNumberFormat="1" applyFont="1" applyBorder="1" applyAlignment="1">
      <alignment horizontal="right"/>
    </xf>
    <xf numFmtId="0" fontId="20" fillId="0" borderId="24" xfId="0" applyFont="1" applyBorder="1" applyAlignment="1">
      <alignment horizontal="center"/>
    </xf>
    <xf numFmtId="164" fontId="9" fillId="6" borderId="22" xfId="0" applyNumberFormat="1" applyFont="1" applyFill="1" applyBorder="1"/>
    <xf numFmtId="164" fontId="9" fillId="6" borderId="13" xfId="0" applyNumberFormat="1" applyFont="1" applyFill="1" applyBorder="1"/>
    <xf numFmtId="164" fontId="9" fillId="6" borderId="26" xfId="0" applyNumberFormat="1" applyFont="1" applyFill="1" applyBorder="1"/>
    <xf numFmtId="164" fontId="9" fillId="6" borderId="41" xfId="0" applyNumberFormat="1" applyFont="1" applyFill="1" applyBorder="1"/>
    <xf numFmtId="164" fontId="3" fillId="6" borderId="22" xfId="0" applyNumberFormat="1" applyFont="1" applyFill="1" applyBorder="1"/>
    <xf numFmtId="164" fontId="3" fillId="6" borderId="13" xfId="0" applyNumberFormat="1" applyFont="1" applyFill="1" applyBorder="1"/>
    <xf numFmtId="164" fontId="3" fillId="6" borderId="26" xfId="0" applyNumberFormat="1" applyFont="1" applyFill="1" applyBorder="1"/>
    <xf numFmtId="164" fontId="3" fillId="6" borderId="41" xfId="0" applyNumberFormat="1" applyFont="1" applyFill="1" applyBorder="1"/>
    <xf numFmtId="0" fontId="17" fillId="0" borderId="0" xfId="0" applyFont="1"/>
    <xf numFmtId="0" fontId="22" fillId="7" borderId="16" xfId="0" applyFont="1" applyFill="1" applyBorder="1" applyAlignment="1">
      <alignment horizontal="center"/>
    </xf>
    <xf numFmtId="0" fontId="17" fillId="0" borderId="52" xfId="0" applyFont="1" applyBorder="1"/>
    <xf numFmtId="0" fontId="17" fillId="0" borderId="51" xfId="0" applyFont="1" applyBorder="1"/>
    <xf numFmtId="0" fontId="17" fillId="0" borderId="67" xfId="0" applyFont="1" applyBorder="1"/>
    <xf numFmtId="0" fontId="22" fillId="7" borderId="18" xfId="0" applyFont="1" applyFill="1" applyBorder="1" applyAlignment="1">
      <alignment horizontal="center"/>
    </xf>
    <xf numFmtId="0" fontId="22" fillId="7" borderId="43" xfId="0" applyFont="1" applyFill="1" applyBorder="1"/>
    <xf numFmtId="0" fontId="22" fillId="7" borderId="3" xfId="0" applyFont="1" applyFill="1" applyBorder="1"/>
    <xf numFmtId="164" fontId="17" fillId="6" borderId="55" xfId="0" applyNumberFormat="1" applyFont="1" applyFill="1" applyBorder="1"/>
    <xf numFmtId="164" fontId="17" fillId="6" borderId="58" xfId="0" applyNumberFormat="1" applyFont="1" applyFill="1" applyBorder="1"/>
    <xf numFmtId="164" fontId="17" fillId="6" borderId="68" xfId="0" applyNumberFormat="1" applyFont="1" applyFill="1" applyBorder="1"/>
    <xf numFmtId="164" fontId="17" fillId="6" borderId="35" xfId="0" applyNumberFormat="1" applyFont="1" applyFill="1" applyBorder="1"/>
    <xf numFmtId="164" fontId="17" fillId="6" borderId="10" xfId="0" applyNumberFormat="1" applyFont="1" applyFill="1" applyBorder="1"/>
    <xf numFmtId="164" fontId="17" fillId="6" borderId="36" xfId="0" applyNumberFormat="1" applyFont="1" applyFill="1" applyBorder="1"/>
    <xf numFmtId="10" fontId="17" fillId="6" borderId="35" xfId="0" applyNumberFormat="1" applyFont="1" applyFill="1" applyBorder="1"/>
    <xf numFmtId="10" fontId="17" fillId="6" borderId="8" xfId="0" applyNumberFormat="1" applyFont="1" applyFill="1" applyBorder="1"/>
    <xf numFmtId="0" fontId="3" fillId="0" borderId="3" xfId="0" applyFont="1" applyBorder="1" applyAlignment="1">
      <alignment wrapText="1"/>
    </xf>
    <xf numFmtId="0" fontId="9" fillId="0" borderId="22" xfId="1" applyFont="1" applyBorder="1"/>
    <xf numFmtId="164" fontId="9" fillId="0" borderId="35" xfId="0" applyNumberFormat="1" applyFont="1" applyBorder="1"/>
    <xf numFmtId="164" fontId="9" fillId="0" borderId="36" xfId="0" applyNumberFormat="1" applyFont="1" applyBorder="1"/>
    <xf numFmtId="164" fontId="9" fillId="0" borderId="3" xfId="0" applyNumberFormat="1" applyFont="1" applyBorder="1"/>
    <xf numFmtId="164" fontId="9" fillId="0" borderId="40" xfId="0" applyNumberFormat="1" applyFont="1" applyBorder="1"/>
    <xf numFmtId="164" fontId="9" fillId="0" borderId="8" xfId="0" applyNumberFormat="1" applyFont="1" applyBorder="1"/>
    <xf numFmtId="164" fontId="3" fillId="0" borderId="35" xfId="0" applyNumberFormat="1" applyFont="1" applyBorder="1"/>
    <xf numFmtId="164" fontId="3" fillId="0" borderId="36" xfId="0" applyNumberFormat="1" applyFont="1" applyBorder="1"/>
    <xf numFmtId="164" fontId="3" fillId="0" borderId="40" xfId="0" applyNumberFormat="1" applyFont="1" applyBorder="1"/>
    <xf numFmtId="164" fontId="3" fillId="0" borderId="10" xfId="0" applyNumberFormat="1" applyFont="1" applyBorder="1"/>
    <xf numFmtId="164" fontId="3" fillId="0" borderId="53" xfId="0" applyNumberFormat="1" applyFont="1" applyBorder="1"/>
    <xf numFmtId="164" fontId="3" fillId="0" borderId="54" xfId="0" applyNumberFormat="1" applyFont="1" applyBorder="1"/>
    <xf numFmtId="164" fontId="9" fillId="0" borderId="26" xfId="0" applyNumberFormat="1" applyFont="1" applyBorder="1"/>
    <xf numFmtId="164" fontId="9" fillId="6" borderId="27" xfId="0" applyNumberFormat="1" applyFont="1" applyFill="1" applyBorder="1"/>
    <xf numFmtId="164" fontId="9" fillId="0" borderId="31" xfId="0" applyNumberFormat="1" applyFont="1" applyBorder="1"/>
    <xf numFmtId="164" fontId="9" fillId="6" borderId="6" xfId="0" applyNumberFormat="1" applyFont="1" applyFill="1" applyBorder="1"/>
    <xf numFmtId="164" fontId="9" fillId="6" borderId="14" xfId="0" applyNumberFormat="1" applyFont="1" applyFill="1" applyBorder="1"/>
    <xf numFmtId="164" fontId="9" fillId="6" borderId="31" xfId="0" applyNumberFormat="1" applyFont="1" applyFill="1" applyBorder="1"/>
    <xf numFmtId="164" fontId="9" fillId="0" borderId="27" xfId="0" applyNumberFormat="1" applyFont="1" applyBorder="1"/>
    <xf numFmtId="164" fontId="9" fillId="0" borderId="6" xfId="0" applyNumberFormat="1" applyFont="1" applyBorder="1"/>
    <xf numFmtId="0" fontId="9" fillId="0" borderId="3" xfId="0" applyFont="1" applyBorder="1"/>
    <xf numFmtId="164" fontId="3" fillId="6" borderId="27" xfId="0" applyNumberFormat="1" applyFont="1" applyFill="1" applyBorder="1"/>
    <xf numFmtId="164" fontId="3" fillId="6" borderId="14" xfId="0" applyNumberFormat="1" applyFont="1" applyFill="1" applyBorder="1"/>
    <xf numFmtId="164" fontId="3" fillId="6" borderId="31" xfId="0" applyNumberFormat="1" applyFont="1" applyFill="1" applyBorder="1"/>
    <xf numFmtId="164" fontId="3" fillId="6" borderId="6" xfId="0" applyNumberFormat="1" applyFont="1" applyFill="1" applyBorder="1"/>
    <xf numFmtId="164" fontId="3" fillId="0" borderId="27" xfId="0" applyNumberFormat="1" applyFont="1" applyBorder="1"/>
    <xf numFmtId="0" fontId="3" fillId="5" borderId="16" xfId="0" applyFont="1" applyFill="1" applyBorder="1"/>
    <xf numFmtId="0" fontId="3" fillId="5" borderId="17" xfId="0" applyFont="1" applyFill="1" applyBorder="1"/>
    <xf numFmtId="0" fontId="3" fillId="5" borderId="18" xfId="0" applyFont="1" applyFill="1" applyBorder="1"/>
    <xf numFmtId="0" fontId="0" fillId="5" borderId="56" xfId="0" applyFill="1" applyBorder="1"/>
    <xf numFmtId="0" fontId="0" fillId="5" borderId="64" xfId="0" applyFill="1" applyBorder="1"/>
    <xf numFmtId="0" fontId="0" fillId="5" borderId="17" xfId="0" applyFill="1" applyBorder="1"/>
    <xf numFmtId="0" fontId="0" fillId="5" borderId="18" xfId="0" applyFill="1" applyBorder="1"/>
    <xf numFmtId="0" fontId="0" fillId="5" borderId="16" xfId="0" applyFill="1" applyBorder="1"/>
    <xf numFmtId="0" fontId="3" fillId="0" borderId="60" xfId="0" applyFont="1" applyBorder="1"/>
    <xf numFmtId="0" fontId="3" fillId="0" borderId="61" xfId="0" applyFont="1" applyBorder="1"/>
    <xf numFmtId="0" fontId="3" fillId="0" borderId="62" xfId="0" applyFont="1" applyBorder="1"/>
    <xf numFmtId="0" fontId="3" fillId="0" borderId="65" xfId="0" applyFont="1" applyBorder="1"/>
    <xf numFmtId="0" fontId="3" fillId="0" borderId="57" xfId="0" applyFont="1" applyBorder="1"/>
    <xf numFmtId="0" fontId="3" fillId="0" borderId="66" xfId="0" applyFont="1" applyBorder="1"/>
    <xf numFmtId="0" fontId="3" fillId="0" borderId="49" xfId="0" applyFont="1" applyBorder="1"/>
    <xf numFmtId="0" fontId="3" fillId="0" borderId="13" xfId="0" applyFont="1" applyBorder="1"/>
    <xf numFmtId="0" fontId="3" fillId="0" borderId="59" xfId="0" applyFont="1" applyBorder="1"/>
    <xf numFmtId="0" fontId="19" fillId="0" borderId="49" xfId="0" applyFont="1" applyBorder="1" applyAlignment="1">
      <alignment horizontal="left" vertical="top" wrapText="1"/>
    </xf>
    <xf numFmtId="0" fontId="19" fillId="0" borderId="13" xfId="0" applyFont="1" applyBorder="1" applyAlignment="1">
      <alignment horizontal="left" vertical="top" wrapText="1"/>
    </xf>
    <xf numFmtId="0" fontId="19" fillId="0" borderId="59" xfId="0" applyFont="1" applyBorder="1" applyAlignment="1">
      <alignment horizontal="left" vertical="top" wrapText="1"/>
    </xf>
    <xf numFmtId="0" fontId="19" fillId="0" borderId="60" xfId="0" applyFont="1" applyBorder="1" applyAlignment="1">
      <alignment horizontal="left" vertical="top" wrapText="1"/>
    </xf>
    <xf numFmtId="0" fontId="19" fillId="0" borderId="61" xfId="0" applyFont="1" applyBorder="1" applyAlignment="1">
      <alignment horizontal="left" vertical="top" wrapText="1"/>
    </xf>
    <xf numFmtId="0" fontId="19" fillId="0" borderId="62" xfId="0" applyFont="1" applyBorder="1" applyAlignment="1">
      <alignment horizontal="left" vertical="top" wrapText="1"/>
    </xf>
    <xf numFmtId="0" fontId="17" fillId="0" borderId="63"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1" xfId="0" applyFont="1" applyBorder="1" applyAlignment="1">
      <alignment horizontal="left" vertical="top" wrapText="1"/>
    </xf>
    <xf numFmtId="0" fontId="17" fillId="0" borderId="11" xfId="0" applyFont="1" applyBorder="1" applyAlignment="1">
      <alignment horizontal="left" vertical="top" wrapText="1"/>
    </xf>
    <xf numFmtId="0" fontId="17" fillId="0" borderId="58" xfId="0" applyFont="1" applyBorder="1" applyAlignment="1">
      <alignment horizontal="left" vertical="top" wrapText="1"/>
    </xf>
    <xf numFmtId="164" fontId="1" fillId="0" borderId="20" xfId="0" applyNumberFormat="1" applyFont="1" applyBorder="1" applyAlignment="1">
      <alignment horizontal="right"/>
    </xf>
    <xf numFmtId="164" fontId="1" fillId="0" borderId="21" xfId="0" applyNumberFormat="1" applyFont="1" applyBorder="1" applyAlignment="1">
      <alignment horizontal="right"/>
    </xf>
    <xf numFmtId="164" fontId="1" fillId="0" borderId="17" xfId="0" applyNumberFormat="1" applyFont="1" applyBorder="1" applyAlignment="1">
      <alignment horizontal="right"/>
    </xf>
    <xf numFmtId="164" fontId="1" fillId="0" borderId="18" xfId="0" applyNumberFormat="1" applyFont="1" applyBorder="1" applyAlignment="1">
      <alignment horizontal="right"/>
    </xf>
    <xf numFmtId="164" fontId="1" fillId="0" borderId="0" xfId="0" applyNumberFormat="1" applyFont="1" applyAlignment="1">
      <alignment horizontal="right"/>
    </xf>
    <xf numFmtId="164" fontId="1" fillId="0" borderId="12" xfId="0" applyNumberFormat="1" applyFont="1" applyBorder="1" applyAlignment="1">
      <alignment horizontal="right"/>
    </xf>
    <xf numFmtId="164" fontId="1" fillId="0" borderId="64" xfId="0" applyNumberFormat="1" applyFont="1" applyBorder="1" applyAlignment="1">
      <alignment horizontal="right"/>
    </xf>
    <xf numFmtId="164" fontId="1" fillId="0" borderId="37" xfId="0" applyNumberFormat="1" applyFont="1" applyBorder="1" applyAlignment="1">
      <alignment horizontal="right"/>
    </xf>
    <xf numFmtId="0" fontId="19" fillId="0" borderId="4" xfId="0" applyFont="1" applyBorder="1" applyAlignment="1">
      <alignment horizontal="left" vertical="top" wrapText="1"/>
    </xf>
    <xf numFmtId="0" fontId="19" fillId="0" borderId="22" xfId="0" applyFont="1" applyBorder="1" applyAlignment="1">
      <alignment horizontal="left" vertical="top" wrapText="1"/>
    </xf>
    <xf numFmtId="0" fontId="19" fillId="0" borderId="53" xfId="0" applyFont="1" applyBorder="1" applyAlignment="1">
      <alignment horizontal="left" vertical="top" wrapText="1"/>
    </xf>
    <xf numFmtId="164" fontId="1" fillId="0" borderId="2" xfId="0" applyNumberFormat="1" applyFont="1" applyBorder="1" applyAlignment="1">
      <alignment horizontal="right"/>
    </xf>
    <xf numFmtId="0" fontId="18" fillId="0" borderId="2" xfId="0" applyFont="1" applyBorder="1"/>
    <xf numFmtId="0" fontId="18" fillId="0" borderId="0" xfId="0" applyFont="1"/>
    <xf numFmtId="0" fontId="18" fillId="0" borderId="12" xfId="0" applyFont="1" applyBorder="1"/>
    <xf numFmtId="0" fontId="16" fillId="0" borderId="5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8" xfId="0" applyFont="1" applyBorder="1" applyAlignment="1">
      <alignment horizontal="center" vertical="center" wrapText="1"/>
    </xf>
    <xf numFmtId="0" fontId="15" fillId="6" borderId="52" xfId="0" applyFont="1" applyFill="1" applyBorder="1" applyAlignment="1">
      <alignment horizontal="center" vertical="center"/>
    </xf>
    <xf numFmtId="0" fontId="15" fillId="6" borderId="1" xfId="0" applyFont="1" applyFill="1" applyBorder="1" applyAlignment="1">
      <alignment horizontal="center" vertical="center"/>
    </xf>
    <xf numFmtId="0" fontId="15" fillId="6" borderId="55" xfId="0" applyFont="1" applyFill="1" applyBorder="1" applyAlignment="1">
      <alignment horizontal="center" vertical="center"/>
    </xf>
    <xf numFmtId="0" fontId="21" fillId="0" borderId="16" xfId="0" applyFont="1" applyBorder="1" applyAlignment="1">
      <alignment horizontal="left" wrapText="1"/>
    </xf>
    <xf numFmtId="0" fontId="21" fillId="0" borderId="17" xfId="0" applyFont="1" applyBorder="1" applyAlignment="1">
      <alignment horizontal="left"/>
    </xf>
    <xf numFmtId="0" fontId="21" fillId="0" borderId="29" xfId="0" applyFont="1" applyBorder="1" applyAlignment="1">
      <alignment horizontal="left"/>
    </xf>
    <xf numFmtId="0" fontId="21" fillId="0" borderId="28" xfId="0" applyFont="1" applyBorder="1" applyAlignment="1">
      <alignment horizontal="center"/>
    </xf>
    <xf numFmtId="0" fontId="21" fillId="0" borderId="18" xfId="0" applyFont="1" applyBorder="1" applyAlignment="1">
      <alignment horizontal="center"/>
    </xf>
    <xf numFmtId="0" fontId="8" fillId="2" borderId="16" xfId="0" applyFont="1" applyFill="1" applyBorder="1" applyAlignment="1">
      <alignment horizontal="right" wrapText="1"/>
    </xf>
    <xf numFmtId="0" fontId="8" fillId="2" borderId="17" xfId="0" applyFont="1" applyFill="1" applyBorder="1" applyAlignment="1">
      <alignment horizontal="right" wrapText="1"/>
    </xf>
    <xf numFmtId="0" fontId="8" fillId="2" borderId="18" xfId="0" applyFont="1" applyFill="1" applyBorder="1" applyAlignment="1">
      <alignment horizontal="right" wrapText="1"/>
    </xf>
    <xf numFmtId="0" fontId="8" fillId="0" borderId="16" xfId="0" applyFont="1" applyBorder="1" applyAlignment="1">
      <alignment horizontal="right" wrapText="1"/>
    </xf>
    <xf numFmtId="0" fontId="8" fillId="0" borderId="17" xfId="0" applyFont="1" applyBorder="1" applyAlignment="1">
      <alignment horizontal="right" wrapText="1"/>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9" fillId="0" borderId="25" xfId="0" applyFont="1" applyBorder="1" applyAlignment="1">
      <alignment horizontal="left" wrapText="1"/>
    </xf>
    <xf numFmtId="0" fontId="9" fillId="0" borderId="24" xfId="0" applyFont="1" applyBorder="1" applyAlignment="1">
      <alignment horizontal="left" wrapText="1"/>
    </xf>
    <xf numFmtId="0" fontId="9" fillId="0" borderId="28" xfId="0" applyFont="1" applyBorder="1" applyAlignment="1">
      <alignment horizontal="left" wrapText="1"/>
    </xf>
    <xf numFmtId="0" fontId="15" fillId="6" borderId="14" xfId="0" applyFont="1" applyFill="1" applyBorder="1" applyAlignment="1">
      <alignment horizontal="center" vertical="center"/>
    </xf>
    <xf numFmtId="0" fontId="15" fillId="6" borderId="11" xfId="0" applyFont="1" applyFill="1" applyBorder="1" applyAlignment="1">
      <alignment horizontal="center" vertical="center"/>
    </xf>
    <xf numFmtId="0" fontId="15" fillId="6" borderId="15" xfId="0" applyFont="1" applyFill="1" applyBorder="1" applyAlignment="1">
      <alignment horizontal="center" vertical="center"/>
    </xf>
    <xf numFmtId="0" fontId="17" fillId="0" borderId="26" xfId="0" applyFont="1" applyBorder="1" applyAlignment="1">
      <alignment horizontal="center" vertical="center" wrapText="1"/>
    </xf>
    <xf numFmtId="0" fontId="8" fillId="0" borderId="22" xfId="0" applyFont="1" applyBorder="1" applyAlignment="1">
      <alignment horizontal="left" wrapText="1"/>
    </xf>
    <xf numFmtId="0" fontId="8" fillId="0" borderId="13" xfId="0" applyFont="1" applyBorder="1" applyAlignment="1">
      <alignment horizontal="left"/>
    </xf>
    <xf numFmtId="0" fontId="8" fillId="0" borderId="26" xfId="0" applyFont="1" applyBorder="1" applyAlignment="1">
      <alignment horizontal="left"/>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center"/>
    </xf>
    <xf numFmtId="0" fontId="8" fillId="0" borderId="0" xfId="0" applyFont="1" applyAlignment="1">
      <alignment horizontal="center" wrapText="1"/>
    </xf>
    <xf numFmtId="0" fontId="16" fillId="0" borderId="31" xfId="0" applyFont="1" applyBorder="1" applyAlignment="1">
      <alignment horizontal="center" vertical="center" wrapText="1"/>
    </xf>
    <xf numFmtId="0" fontId="16" fillId="0" borderId="30" xfId="0" applyFont="1" applyBorder="1" applyAlignment="1">
      <alignment horizontal="center" vertical="center" wrapText="1"/>
    </xf>
    <xf numFmtId="0" fontId="17" fillId="0" borderId="14" xfId="0" applyFont="1" applyBorder="1" applyAlignment="1">
      <alignment horizontal="left" vertical="top" wrapText="1"/>
    </xf>
    <xf numFmtId="0" fontId="17" fillId="0" borderId="15" xfId="0" applyFont="1" applyBorder="1" applyAlignment="1">
      <alignment horizontal="left" vertical="top" wrapText="1"/>
    </xf>
    <xf numFmtId="0" fontId="9" fillId="0" borderId="16" xfId="0" applyFont="1" applyBorder="1" applyAlignment="1">
      <alignment wrapText="1"/>
    </xf>
    <xf numFmtId="0" fontId="9" fillId="0" borderId="20" xfId="0" applyFont="1" applyBorder="1" applyAlignment="1">
      <alignment wrapText="1"/>
    </xf>
    <xf numFmtId="0" fontId="8" fillId="0" borderId="16" xfId="0" applyFont="1" applyBorder="1" applyAlignment="1">
      <alignment horizontal="left"/>
    </xf>
    <xf numFmtId="0" fontId="8" fillId="0" borderId="17" xfId="0" applyFont="1" applyBorder="1" applyAlignment="1">
      <alignment horizontal="left"/>
    </xf>
    <xf numFmtId="0" fontId="8" fillId="0" borderId="18" xfId="0" applyFont="1" applyBorder="1" applyAlignment="1">
      <alignment horizontal="left"/>
    </xf>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9" fillId="0" borderId="6" xfId="0" applyFont="1" applyBorder="1" applyAlignment="1">
      <alignment vertical="top"/>
    </xf>
    <xf numFmtId="0" fontId="9" fillId="0" borderId="0" xfId="0" applyFont="1" applyAlignment="1">
      <alignment vertical="top"/>
    </xf>
    <xf numFmtId="0" fontId="9" fillId="0" borderId="39" xfId="0" applyFont="1" applyBorder="1" applyAlignment="1">
      <alignment vertical="top"/>
    </xf>
    <xf numFmtId="0" fontId="9" fillId="0" borderId="31" xfId="0" applyFont="1" applyBorder="1" applyAlignment="1">
      <alignment vertical="top"/>
    </xf>
    <xf numFmtId="0" fontId="9" fillId="0" borderId="30" xfId="0" applyFont="1" applyBorder="1" applyAlignment="1">
      <alignment vertical="top"/>
    </xf>
    <xf numFmtId="0" fontId="9" fillId="0" borderId="32" xfId="0" applyFont="1" applyBorder="1" applyAlignment="1">
      <alignment vertical="top"/>
    </xf>
    <xf numFmtId="0" fontId="9" fillId="0" borderId="14" xfId="0" applyFont="1" applyBorder="1" applyAlignment="1">
      <alignment vertical="top"/>
    </xf>
    <xf numFmtId="0" fontId="9" fillId="0" borderId="11" xfId="0" applyFont="1" applyBorder="1" applyAlignment="1">
      <alignment vertical="top"/>
    </xf>
    <xf numFmtId="0" fontId="9" fillId="0" borderId="15" xfId="0" applyFont="1" applyBorder="1" applyAlignment="1">
      <alignment vertical="top"/>
    </xf>
    <xf numFmtId="0" fontId="9" fillId="0" borderId="27" xfId="0" applyFont="1" applyBorder="1"/>
    <xf numFmtId="0" fontId="9" fillId="0" borderId="1" xfId="0" applyFont="1" applyBorder="1"/>
    <xf numFmtId="0" fontId="9" fillId="0" borderId="38" xfId="0" applyFont="1" applyBorder="1"/>
    <xf numFmtId="0" fontId="9" fillId="0" borderId="17" xfId="0" applyFont="1" applyBorder="1" applyAlignment="1">
      <alignment wrapText="1"/>
    </xf>
    <xf numFmtId="0" fontId="8" fillId="0" borderId="18" xfId="0" applyFont="1" applyBorder="1" applyAlignment="1">
      <alignment horizontal="right" wrapText="1"/>
    </xf>
    <xf numFmtId="0" fontId="8" fillId="0" borderId="50" xfId="0" quotePrefix="1" applyFont="1" applyBorder="1" applyAlignment="1">
      <alignment horizontal="center"/>
    </xf>
    <xf numFmtId="0" fontId="8" fillId="0" borderId="7" xfId="0" quotePrefix="1" applyFont="1" applyBorder="1" applyAlignment="1">
      <alignment horizontal="center"/>
    </xf>
    <xf numFmtId="0" fontId="8" fillId="0" borderId="4" xfId="0" quotePrefix="1" applyFont="1" applyBorder="1" applyAlignment="1">
      <alignment horizontal="center"/>
    </xf>
    <xf numFmtId="0" fontId="9" fillId="0" borderId="5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8" fillId="0" borderId="16" xfId="0" applyFont="1" applyBorder="1"/>
    <xf numFmtId="0" fontId="8" fillId="0" borderId="17" xfId="0" applyFont="1" applyBorder="1"/>
    <xf numFmtId="0" fontId="8" fillId="0" borderId="18" xfId="0" applyFont="1" applyBorder="1"/>
    <xf numFmtId="0" fontId="9" fillId="0" borderId="14" xfId="0" applyFont="1" applyBorder="1"/>
    <xf numFmtId="0" fontId="9" fillId="0" borderId="11" xfId="0" applyFont="1" applyBorder="1"/>
    <xf numFmtId="0" fontId="9" fillId="0" borderId="15" xfId="0" applyFont="1" applyBorder="1"/>
    <xf numFmtId="0" fontId="9" fillId="0" borderId="31" xfId="0" applyFont="1" applyBorder="1"/>
    <xf numFmtId="0" fontId="9" fillId="0" borderId="30" xfId="0" applyFont="1" applyBorder="1"/>
    <xf numFmtId="0" fontId="9" fillId="0" borderId="32" xfId="0" applyFont="1" applyBorder="1"/>
    <xf numFmtId="0" fontId="9" fillId="0" borderId="27" xfId="0" applyFont="1" applyBorder="1" applyAlignment="1">
      <alignment vertical="top"/>
    </xf>
    <xf numFmtId="0" fontId="9" fillId="0" borderId="1" xfId="0" applyFont="1" applyBorder="1" applyAlignment="1">
      <alignment vertical="top"/>
    </xf>
    <xf numFmtId="0" fontId="9" fillId="0" borderId="38" xfId="0" applyFont="1" applyBorder="1" applyAlignment="1">
      <alignment vertical="top"/>
    </xf>
    <xf numFmtId="0" fontId="8" fillId="0" borderId="33" xfId="0" applyFont="1" applyBorder="1"/>
    <xf numFmtId="0" fontId="8" fillId="0" borderId="34" xfId="0" applyFont="1" applyBorder="1"/>
    <xf numFmtId="0" fontId="8" fillId="0" borderId="42" xfId="0" applyFont="1" applyBorder="1"/>
    <xf numFmtId="0" fontId="8" fillId="0" borderId="46" xfId="0" applyFont="1" applyBorder="1"/>
    <xf numFmtId="0" fontId="8" fillId="0" borderId="47" xfId="0" applyFont="1" applyBorder="1"/>
    <xf numFmtId="0" fontId="8" fillId="0" borderId="48" xfId="0" applyFont="1" applyBorder="1"/>
    <xf numFmtId="0" fontId="8" fillId="0" borderId="16" xfId="0" applyFont="1" applyBorder="1" applyAlignment="1">
      <alignment horizontal="center" wrapText="1"/>
    </xf>
    <xf numFmtId="0" fontId="8" fillId="0" borderId="17" xfId="0" applyFont="1" applyBorder="1" applyAlignment="1">
      <alignment horizontal="center" wrapText="1"/>
    </xf>
    <xf numFmtId="0" fontId="8" fillId="0" borderId="18" xfId="0" applyFont="1" applyBorder="1" applyAlignment="1">
      <alignment horizontal="center" wrapText="1"/>
    </xf>
    <xf numFmtId="0" fontId="8" fillId="0" borderId="0" xfId="0" applyFont="1" applyAlignment="1">
      <alignment horizontal="left" wrapText="1"/>
    </xf>
    <xf numFmtId="0" fontId="8" fillId="0" borderId="0" xfId="0" applyFont="1" applyAlignment="1">
      <alignment horizontal="left"/>
    </xf>
    <xf numFmtId="0" fontId="8" fillId="0" borderId="1" xfId="0" applyFont="1" applyBorder="1" applyAlignment="1">
      <alignment horizontal="center" wrapText="1"/>
    </xf>
    <xf numFmtId="0" fontId="9" fillId="0" borderId="16" xfId="0" applyFont="1" applyBorder="1" applyAlignment="1">
      <alignment horizontal="left" wrapText="1"/>
    </xf>
    <xf numFmtId="0" fontId="9" fillId="0" borderId="17" xfId="0" applyFont="1" applyBorder="1" applyAlignment="1">
      <alignment horizontal="left" wrapText="1"/>
    </xf>
    <xf numFmtId="0" fontId="8" fillId="3" borderId="16" xfId="0" applyFont="1" applyFill="1" applyBorder="1"/>
    <xf numFmtId="0" fontId="8" fillId="3" borderId="17" xfId="0" applyFont="1" applyFill="1" applyBorder="1"/>
    <xf numFmtId="0" fontId="8" fillId="3" borderId="18" xfId="0" applyFont="1" applyFill="1" applyBorder="1"/>
    <xf numFmtId="0" fontId="9" fillId="0" borderId="19" xfId="0" applyFont="1" applyBorder="1" applyAlignment="1">
      <alignment wrapText="1"/>
    </xf>
    <xf numFmtId="0" fontId="8" fillId="0" borderId="21" xfId="0" applyFont="1" applyBorder="1"/>
    <xf numFmtId="0" fontId="8" fillId="0" borderId="37" xfId="0" applyFont="1" applyBorder="1" applyAlignment="1">
      <alignment vertical="top"/>
    </xf>
    <xf numFmtId="0" fontId="9" fillId="0" borderId="28" xfId="0" applyFont="1" applyBorder="1"/>
    <xf numFmtId="0" fontId="9" fillId="0" borderId="17" xfId="0" applyFont="1" applyBorder="1"/>
    <xf numFmtId="0" fontId="9" fillId="0" borderId="29" xfId="0" applyFont="1" applyBorder="1"/>
    <xf numFmtId="0" fontId="9" fillId="0" borderId="44" xfId="0" applyFont="1" applyBorder="1" applyAlignment="1">
      <alignment vertical="top"/>
    </xf>
    <xf numFmtId="0" fontId="9" fillId="0" borderId="20" xfId="0" applyFont="1" applyBorder="1" applyAlignment="1">
      <alignment vertical="top"/>
    </xf>
    <xf numFmtId="0" fontId="9" fillId="0" borderId="45" xfId="0" applyFont="1" applyBorder="1" applyAlignment="1">
      <alignment vertical="top"/>
    </xf>
    <xf numFmtId="0" fontId="9" fillId="0" borderId="33" xfId="0" applyFont="1" applyBorder="1" applyAlignment="1">
      <alignment vertical="top"/>
    </xf>
    <xf numFmtId="0" fontId="9" fillId="0" borderId="34" xfId="0" applyFont="1" applyBorder="1" applyAlignment="1">
      <alignment vertical="top"/>
    </xf>
    <xf numFmtId="0" fontId="9" fillId="0" borderId="42" xfId="0" applyFont="1" applyBorder="1" applyAlignment="1">
      <alignment vertical="top"/>
    </xf>
    <xf numFmtId="0" fontId="9" fillId="0" borderId="46" xfId="0" applyFont="1" applyBorder="1" applyAlignment="1">
      <alignment vertical="top"/>
    </xf>
    <xf numFmtId="0" fontId="9" fillId="0" borderId="47" xfId="0" applyFont="1" applyBorder="1" applyAlignment="1">
      <alignment vertical="top"/>
    </xf>
    <xf numFmtId="0" fontId="9" fillId="0" borderId="48" xfId="0" applyFont="1" applyBorder="1" applyAlignment="1">
      <alignment vertical="top"/>
    </xf>
    <xf numFmtId="0" fontId="9" fillId="0" borderId="33" xfId="0" applyFont="1" applyBorder="1"/>
    <xf numFmtId="0" fontId="9" fillId="0" borderId="34" xfId="0" applyFont="1" applyBorder="1"/>
    <xf numFmtId="0" fontId="9" fillId="0" borderId="42" xfId="0" applyFont="1" applyBorder="1"/>
    <xf numFmtId="0" fontId="9" fillId="0" borderId="46" xfId="0" applyFont="1" applyBorder="1"/>
    <xf numFmtId="0" fontId="9" fillId="0" borderId="47" xfId="0" applyFont="1" applyBorder="1"/>
    <xf numFmtId="0" fontId="9" fillId="0" borderId="48" xfId="0" applyFont="1" applyBorder="1"/>
    <xf numFmtId="0" fontId="8" fillId="0" borderId="23" xfId="0" applyFont="1" applyBorder="1" applyAlignment="1">
      <alignment horizontal="center" wrapText="1"/>
    </xf>
    <xf numFmtId="0" fontId="8" fillId="0" borderId="24" xfId="0" applyFont="1" applyBorder="1" applyAlignment="1">
      <alignment horizontal="center" wrapText="1"/>
    </xf>
    <xf numFmtId="0" fontId="8" fillId="0" borderId="28" xfId="0" applyFont="1" applyBorder="1" applyAlignment="1">
      <alignment horizontal="center" wrapText="1"/>
    </xf>
    <xf numFmtId="0" fontId="8" fillId="0" borderId="43" xfId="0" applyFont="1" applyBorder="1" applyAlignment="1">
      <alignment horizontal="center" wrapText="1"/>
    </xf>
    <xf numFmtId="0" fontId="8" fillId="0" borderId="19" xfId="0" applyFont="1" applyBorder="1" applyAlignment="1">
      <alignment horizontal="right" wrapText="1"/>
    </xf>
    <xf numFmtId="0" fontId="8" fillId="0" borderId="20" xfId="0" applyFont="1" applyBorder="1" applyAlignment="1">
      <alignment horizontal="right" wrapText="1"/>
    </xf>
    <xf numFmtId="0" fontId="9" fillId="0" borderId="44" xfId="0" applyFont="1" applyBorder="1"/>
    <xf numFmtId="0" fontId="9" fillId="0" borderId="20" xfId="0" applyFont="1" applyBorder="1"/>
    <xf numFmtId="0" fontId="9" fillId="0" borderId="45" xfId="0" applyFont="1" applyBorder="1"/>
    <xf numFmtId="0" fontId="8" fillId="0" borderId="27" xfId="0" applyFont="1" applyBorder="1"/>
    <xf numFmtId="0" fontId="8" fillId="0" borderId="1" xfId="0" applyFont="1" applyBorder="1"/>
    <xf numFmtId="0" fontId="8" fillId="0" borderId="38" xfId="0" applyFont="1" applyBorder="1"/>
    <xf numFmtId="0" fontId="8" fillId="0" borderId="31" xfId="0" applyFont="1" applyBorder="1"/>
    <xf numFmtId="0" fontId="8" fillId="0" borderId="30" xfId="0" applyFont="1" applyBorder="1"/>
    <xf numFmtId="0" fontId="8" fillId="0" borderId="32" xfId="0" applyFont="1" applyBorder="1"/>
    <xf numFmtId="0" fontId="8" fillId="0" borderId="49" xfId="0" quotePrefix="1" applyFont="1" applyBorder="1" applyAlignment="1">
      <alignment horizontal="center"/>
    </xf>
    <xf numFmtId="0" fontId="9" fillId="0" borderId="49" xfId="0" applyFont="1" applyBorder="1" applyAlignment="1">
      <alignment horizontal="center"/>
    </xf>
    <xf numFmtId="0" fontId="1" fillId="0" borderId="22" xfId="0" applyFont="1" applyBorder="1" applyAlignment="1">
      <alignment horizontal="left" wrapText="1"/>
    </xf>
    <xf numFmtId="0" fontId="1" fillId="0" borderId="13" xfId="0" applyFont="1" applyBorder="1" applyAlignment="1">
      <alignment horizontal="left"/>
    </xf>
    <xf numFmtId="0" fontId="14" fillId="2" borderId="16" xfId="0" applyFont="1" applyFill="1" applyBorder="1" applyAlignment="1">
      <alignment wrapText="1"/>
    </xf>
    <xf numFmtId="0" fontId="14" fillId="2" borderId="17" xfId="0" applyFont="1" applyFill="1" applyBorder="1" applyAlignment="1">
      <alignment wrapText="1"/>
    </xf>
    <xf numFmtId="0" fontId="14" fillId="2" borderId="18" xfId="0" applyFont="1" applyFill="1" applyBorder="1" applyAlignment="1">
      <alignment wrapText="1"/>
    </xf>
    <xf numFmtId="0" fontId="9" fillId="0" borderId="16" xfId="0" applyFont="1" applyBorder="1" applyAlignment="1">
      <alignment horizontal="center" wrapText="1"/>
    </xf>
    <xf numFmtId="0" fontId="9" fillId="0" borderId="17" xfId="0" applyFont="1" applyBorder="1" applyAlignment="1">
      <alignment horizontal="center" wrapText="1"/>
    </xf>
    <xf numFmtId="0" fontId="8" fillId="4" borderId="0" xfId="0" applyFont="1" applyFill="1" applyAlignment="1">
      <alignment horizontal="left" vertical="top" wrapText="1"/>
    </xf>
    <xf numFmtId="0" fontId="8" fillId="4" borderId="0" xfId="0" applyFont="1" applyFill="1" applyAlignment="1">
      <alignment horizontal="left" vertical="top"/>
    </xf>
    <xf numFmtId="0" fontId="1" fillId="0" borderId="16" xfId="0" applyFont="1" applyBorder="1" applyAlignment="1">
      <alignment horizontal="right" wrapText="1"/>
    </xf>
    <xf numFmtId="0" fontId="1" fillId="0" borderId="17" xfId="0" applyFont="1" applyBorder="1" applyAlignment="1">
      <alignment horizontal="right" wrapText="1"/>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26" xfId="0" applyFont="1" applyBorder="1" applyAlignment="1">
      <alignment horizontal="left"/>
    </xf>
    <xf numFmtId="0" fontId="1" fillId="0" borderId="16" xfId="0" applyFont="1" applyBorder="1"/>
    <xf numFmtId="0" fontId="1" fillId="0" borderId="17" xfId="0" applyFont="1" applyBorder="1"/>
    <xf numFmtId="0" fontId="1" fillId="0" borderId="18" xfId="0" applyFont="1" applyBorder="1"/>
    <xf numFmtId="0" fontId="1" fillId="0" borderId="16" xfId="0" applyFont="1" applyBorder="1" applyAlignment="1">
      <alignment vertical="top"/>
    </xf>
    <xf numFmtId="0" fontId="1" fillId="0" borderId="17" xfId="0" applyFont="1" applyBorder="1" applyAlignment="1">
      <alignment vertical="top"/>
    </xf>
    <xf numFmtId="0" fontId="1" fillId="0" borderId="18" xfId="0" applyFont="1" applyBorder="1" applyAlignment="1">
      <alignment vertical="top"/>
    </xf>
    <xf numFmtId="0" fontId="3" fillId="0" borderId="6" xfId="0" applyFont="1" applyBorder="1"/>
    <xf numFmtId="0" fontId="3" fillId="0" borderId="0" xfId="0" applyFont="1"/>
    <xf numFmtId="0" fontId="3" fillId="0" borderId="39" xfId="0" applyFont="1" applyBorder="1"/>
    <xf numFmtId="0" fontId="3" fillId="0" borderId="27" xfId="0" applyFont="1" applyBorder="1"/>
    <xf numFmtId="0" fontId="3" fillId="0" borderId="1" xfId="0" applyFont="1" applyBorder="1"/>
    <xf numFmtId="0" fontId="3" fillId="0" borderId="38" xfId="0" applyFont="1" applyBorder="1"/>
    <xf numFmtId="0" fontId="3" fillId="0" borderId="31" xfId="0" applyFont="1" applyBorder="1" applyAlignment="1">
      <alignment vertical="top"/>
    </xf>
    <xf numFmtId="0" fontId="3" fillId="0" borderId="30" xfId="0" applyFont="1" applyBorder="1" applyAlignment="1">
      <alignment vertical="top"/>
    </xf>
    <xf numFmtId="0" fontId="3" fillId="0" borderId="32" xfId="0" applyFont="1" applyBorder="1" applyAlignment="1">
      <alignment vertical="top"/>
    </xf>
    <xf numFmtId="0" fontId="3" fillId="0" borderId="6" xfId="0" applyFont="1" applyBorder="1" applyAlignment="1">
      <alignment vertical="top"/>
    </xf>
    <xf numFmtId="0" fontId="3" fillId="0" borderId="0" xfId="0" applyFont="1" applyAlignment="1">
      <alignment vertical="top"/>
    </xf>
    <xf numFmtId="0" fontId="3" fillId="0" borderId="39" xfId="0" applyFont="1" applyBorder="1" applyAlignment="1">
      <alignment vertical="top"/>
    </xf>
    <xf numFmtId="0" fontId="1" fillId="0" borderId="18" xfId="0" applyFont="1" applyBorder="1" applyAlignment="1">
      <alignment horizontal="right" wrapText="1"/>
    </xf>
    <xf numFmtId="0" fontId="1" fillId="0" borderId="27" xfId="0" applyFont="1" applyBorder="1"/>
    <xf numFmtId="0" fontId="1" fillId="0" borderId="1" xfId="0" applyFont="1" applyBorder="1"/>
    <xf numFmtId="0" fontId="1" fillId="0" borderId="38" xfId="0" applyFont="1" applyBorder="1"/>
    <xf numFmtId="0" fontId="1" fillId="0" borderId="31" xfId="0" applyFont="1" applyBorder="1"/>
    <xf numFmtId="0" fontId="1" fillId="0" borderId="30" xfId="0" applyFont="1" applyBorder="1"/>
    <xf numFmtId="0" fontId="1" fillId="0" borderId="32" xfId="0" applyFont="1" applyBorder="1"/>
    <xf numFmtId="0" fontId="3" fillId="0" borderId="27" xfId="0" applyFont="1" applyBorder="1" applyAlignment="1">
      <alignment vertical="top"/>
    </xf>
    <xf numFmtId="0" fontId="3" fillId="0" borderId="1" xfId="0" applyFont="1" applyBorder="1" applyAlignment="1">
      <alignment vertical="top"/>
    </xf>
    <xf numFmtId="0" fontId="3" fillId="0" borderId="38" xfId="0" applyFont="1" applyBorder="1" applyAlignment="1">
      <alignment vertical="top"/>
    </xf>
    <xf numFmtId="0" fontId="3" fillId="0" borderId="14" xfId="0" applyFont="1" applyBorder="1"/>
    <xf numFmtId="0" fontId="3" fillId="0" borderId="11" xfId="0" applyFont="1" applyBorder="1"/>
    <xf numFmtId="0" fontId="3" fillId="0" borderId="15" xfId="0" applyFont="1" applyBorder="1"/>
    <xf numFmtId="0" fontId="3" fillId="0" borderId="31" xfId="0" applyFont="1" applyBorder="1"/>
    <xf numFmtId="0" fontId="3" fillId="0" borderId="30" xfId="0" applyFont="1" applyBorder="1"/>
    <xf numFmtId="0" fontId="3" fillId="0" borderId="32" xfId="0" applyFont="1" applyBorder="1"/>
    <xf numFmtId="0" fontId="22" fillId="7" borderId="0" xfId="0" applyFont="1" applyFill="1"/>
    <xf numFmtId="0" fontId="22" fillId="7" borderId="12" xfId="0" applyFont="1" applyFill="1" applyBorder="1"/>
    <xf numFmtId="0" fontId="22" fillId="7" borderId="64" xfId="0" applyFont="1" applyFill="1" applyBorder="1"/>
    <xf numFmtId="0" fontId="22" fillId="7" borderId="37" xfId="0" applyFont="1" applyFill="1" applyBorder="1"/>
    <xf numFmtId="0" fontId="17" fillId="0" borderId="60" xfId="0" applyFont="1" applyBorder="1" applyAlignment="1">
      <alignment horizontal="left"/>
    </xf>
    <xf numFmtId="0" fontId="17" fillId="0" borderId="61" xfId="0" applyFont="1" applyBorder="1" applyAlignment="1">
      <alignment horizontal="left"/>
    </xf>
    <xf numFmtId="0" fontId="17" fillId="0" borderId="46" xfId="0" applyFont="1" applyBorder="1" applyAlignment="1">
      <alignment horizontal="left"/>
    </xf>
    <xf numFmtId="0" fontId="17" fillId="0" borderId="4" xfId="0" applyFont="1" applyBorder="1" applyAlignment="1">
      <alignment horizontal="left"/>
    </xf>
    <xf numFmtId="0" fontId="17" fillId="0" borderId="22" xfId="0" applyFont="1" applyBorder="1" applyAlignment="1">
      <alignment horizontal="left"/>
    </xf>
    <xf numFmtId="0" fontId="17" fillId="0" borderId="53" xfId="0" applyFont="1" applyBorder="1" applyAlignment="1">
      <alignment horizontal="left"/>
    </xf>
    <xf numFmtId="0" fontId="17" fillId="0" borderId="49" xfId="0" applyFont="1" applyBorder="1" applyAlignment="1">
      <alignment horizontal="left"/>
    </xf>
    <xf numFmtId="0" fontId="17" fillId="0" borderId="13" xfId="0" applyFont="1" applyBorder="1" applyAlignment="1">
      <alignment horizontal="left"/>
    </xf>
    <xf numFmtId="0" fontId="17" fillId="0" borderId="59" xfId="0" applyFont="1" applyBorder="1" applyAlignment="1">
      <alignment horizontal="left"/>
    </xf>
    <xf numFmtId="0" fontId="17" fillId="0" borderId="62" xfId="0" applyFont="1" applyBorder="1" applyAlignment="1">
      <alignment horizontal="left"/>
    </xf>
    <xf numFmtId="0" fontId="22" fillId="7" borderId="23" xfId="0" applyFont="1" applyFill="1" applyBorder="1" applyAlignment="1">
      <alignment horizontal="center"/>
    </xf>
    <xf numFmtId="0" fontId="22" fillId="7" borderId="24" xfId="0" applyFont="1" applyFill="1" applyBorder="1" applyAlignment="1">
      <alignment horizontal="center"/>
    </xf>
    <xf numFmtId="0" fontId="22" fillId="7" borderId="28" xfId="0" applyFont="1" applyFill="1" applyBorder="1" applyAlignment="1">
      <alignment horizontal="center"/>
    </xf>
    <xf numFmtId="0" fontId="22" fillId="7" borderId="43" xfId="0" applyFont="1" applyFill="1" applyBorder="1" applyAlignment="1">
      <alignment horizontal="center"/>
    </xf>
    <xf numFmtId="0" fontId="17" fillId="0" borderId="27" xfId="0" applyFont="1" applyBorder="1" applyAlignment="1">
      <alignment horizontal="left"/>
    </xf>
    <xf numFmtId="0" fontId="17" fillId="0" borderId="50" xfId="0" applyFont="1" applyBorder="1" applyAlignment="1">
      <alignment horizontal="left"/>
    </xf>
    <xf numFmtId="0" fontId="17" fillId="0" borderId="26" xfId="0" applyFont="1" applyBorder="1" applyAlignment="1">
      <alignment horizontal="left"/>
    </xf>
    <xf numFmtId="0" fontId="17" fillId="0" borderId="31" xfId="0" applyFont="1" applyBorder="1" applyAlignment="1">
      <alignment horizontal="left"/>
    </xf>
    <xf numFmtId="0" fontId="17" fillId="0" borderId="7" xfId="0" applyFont="1" applyBorder="1" applyAlignment="1">
      <alignment horizontal="left"/>
    </xf>
    <xf numFmtId="0" fontId="17" fillId="0" borderId="41" xfId="0" applyFont="1" applyBorder="1" applyAlignment="1">
      <alignment horizontal="left"/>
    </xf>
    <xf numFmtId="0" fontId="17" fillId="0" borderId="6" xfId="0" applyFont="1" applyBorder="1" applyAlignment="1">
      <alignment horizontal="left"/>
    </xf>
    <xf numFmtId="0" fontId="22" fillId="0" borderId="16" xfId="0" applyFont="1" applyBorder="1" applyAlignment="1">
      <alignment wrapText="1"/>
    </xf>
    <xf numFmtId="0" fontId="17" fillId="0" borderId="17" xfId="0" applyFont="1" applyBorder="1" applyAlignment="1">
      <alignment wrapText="1"/>
    </xf>
    <xf numFmtId="0" fontId="17" fillId="0" borderId="18" xfId="0" applyFont="1" applyBorder="1" applyAlignment="1">
      <alignment wrapText="1"/>
    </xf>
    <xf numFmtId="0" fontId="22" fillId="5" borderId="23" xfId="0" applyFont="1" applyFill="1" applyBorder="1" applyAlignment="1">
      <alignment horizontal="center"/>
    </xf>
    <xf numFmtId="0" fontId="22" fillId="5" borderId="24" xfId="0" applyFont="1" applyFill="1" applyBorder="1" applyAlignment="1">
      <alignment horizontal="center"/>
    </xf>
    <xf numFmtId="0" fontId="22" fillId="5" borderId="43" xfId="0" applyFont="1" applyFill="1" applyBorder="1" applyAlignment="1">
      <alignment horizontal="center"/>
    </xf>
  </cellXfs>
  <cellStyles count="2">
    <cellStyle name="Normal" xfId="0" builtinId="0"/>
    <cellStyle name="Normal 2" xfId="1" xr:uid="{29674CF0-2C8B-4C9D-855F-B7DDB30CBB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ntracts%20-%20Road%20Operation%20Center/dsuggs/RFP's_ITB'S/Future%20Contracts/26-612%20Comprehensive%20Landscape%20Maintenance%20Services/FINAL%20DOCS/Final%20Bid%20Docs/Section%20E.xlsx" TargetMode="External"/><Relationship Id="rId2" Type="http://schemas.openxmlformats.org/officeDocument/2006/relationships/externalLinkPath" Target="file:///S:\Contracts%20-%20Road%20Operation%20Center\dsuggs\RFP's_ITB'S\Future%20Contracts\26-612%20Comprehensive%20Landscape%20Maintenance%20Services\FINAL%20DOCS\Final%20Bid%20Docs\Section%20E.xlsx" TargetMode="External"/><Relationship Id="rId1" Type="http://schemas.openxmlformats.org/officeDocument/2006/relationships/externalLinkPath" Target="/Contracts%20-%20Road%20Operation%20Center/dsuggs/RFP's_ITB'S/Future%20Contracts/26-612%20Comprehensive%20Landscape%20Maintenance%20Services/FINAL%20DOCS/Final%20Bid%20Docs/Section%20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ction E_Hancock_5 Mile to HWM"/>
      <sheetName val="Sheet1"/>
    </sheetNames>
    <sheetDataSet>
      <sheetData sheetId="0">
        <row r="12">
          <cell r="J12">
            <v>0</v>
          </cell>
        </row>
        <row r="29">
          <cell r="J29">
            <v>0</v>
          </cell>
        </row>
        <row r="34">
          <cell r="J34">
            <v>0</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E89B9-2DE9-46F4-8359-0E837D172B35}">
  <dimension ref="A1:Q30"/>
  <sheetViews>
    <sheetView tabSelected="1" zoomScaleNormal="100" workbookViewId="0">
      <selection activeCell="J6" sqref="J6"/>
    </sheetView>
  </sheetViews>
  <sheetFormatPr defaultRowHeight="15" x14ac:dyDescent="0.25"/>
  <cols>
    <col min="2" max="2" width="8.7109375" customWidth="1"/>
    <col min="3" max="3" width="22.28515625" customWidth="1"/>
    <col min="4" max="4" width="15" customWidth="1"/>
    <col min="5" max="5" width="29" customWidth="1"/>
    <col min="6" max="6" width="20.42578125" customWidth="1"/>
    <col min="9" max="9" width="10.85546875" customWidth="1"/>
    <col min="10" max="10" width="28.7109375" customWidth="1"/>
    <col min="12" max="12" width="43.85546875" customWidth="1"/>
    <col min="14" max="14" width="12.140625" customWidth="1"/>
  </cols>
  <sheetData>
    <row r="1" spans="1:17" ht="27.75" customHeight="1" thickBot="1" x14ac:dyDescent="0.35">
      <c r="A1" s="206" t="s">
        <v>106</v>
      </c>
      <c r="B1" s="207"/>
      <c r="C1" s="208"/>
      <c r="D1" s="103" t="s">
        <v>107</v>
      </c>
      <c r="E1" s="209" t="s">
        <v>84</v>
      </c>
      <c r="F1" s="210"/>
      <c r="G1" s="4"/>
      <c r="H1" s="1"/>
      <c r="I1" s="1"/>
      <c r="J1" s="1"/>
      <c r="K1" s="16"/>
      <c r="L1" s="16"/>
    </row>
    <row r="2" spans="1:17" ht="23.25" x14ac:dyDescent="0.3">
      <c r="A2" s="203" t="s">
        <v>62</v>
      </c>
      <c r="B2" s="204"/>
      <c r="C2" s="204"/>
      <c r="D2" s="204"/>
      <c r="E2" s="204"/>
      <c r="F2" s="205"/>
      <c r="G2" s="4"/>
      <c r="H2" s="1"/>
      <c r="I2" s="1"/>
      <c r="J2" s="1"/>
      <c r="K2" s="16"/>
      <c r="L2" s="16"/>
      <c r="Q2" s="5"/>
    </row>
    <row r="3" spans="1:17" ht="18.75" customHeight="1" x14ac:dyDescent="0.3">
      <c r="A3" s="200" t="s">
        <v>63</v>
      </c>
      <c r="B3" s="201"/>
      <c r="C3" s="201"/>
      <c r="D3" s="201"/>
      <c r="E3" s="201"/>
      <c r="F3" s="202"/>
      <c r="G3" s="4"/>
      <c r="H3" s="1"/>
      <c r="I3" s="1"/>
      <c r="J3" s="1"/>
      <c r="K3" s="16"/>
      <c r="L3" s="16"/>
    </row>
    <row r="4" spans="1:17" ht="48" customHeight="1" x14ac:dyDescent="0.3">
      <c r="A4" s="182" t="s">
        <v>64</v>
      </c>
      <c r="B4" s="183"/>
      <c r="C4" s="183"/>
      <c r="D4" s="183"/>
      <c r="E4" s="183"/>
      <c r="F4" s="184"/>
      <c r="G4" s="4"/>
      <c r="H4" s="1"/>
      <c r="I4" s="1"/>
      <c r="J4" s="1"/>
      <c r="K4" s="16"/>
      <c r="L4" s="16"/>
    </row>
    <row r="5" spans="1:17" ht="15.75" customHeight="1" thickBot="1" x14ac:dyDescent="0.35">
      <c r="A5" s="178" t="s">
        <v>65</v>
      </c>
      <c r="B5" s="179"/>
      <c r="C5" s="179"/>
      <c r="D5" s="179"/>
      <c r="E5" s="180"/>
      <c r="F5" s="181"/>
      <c r="G5" s="4"/>
      <c r="H5" s="1"/>
      <c r="I5" s="1"/>
      <c r="J5" s="1"/>
      <c r="K5" s="1"/>
      <c r="L5" s="1"/>
    </row>
    <row r="6" spans="1:17" ht="19.5" thickBot="1" x14ac:dyDescent="0.35">
      <c r="A6" s="166" t="s">
        <v>66</v>
      </c>
      <c r="B6" s="167"/>
      <c r="C6" s="167"/>
      <c r="D6" s="168"/>
      <c r="E6" s="185">
        <f>'Section A_US 27 to Schofield Rd'!K12</f>
        <v>0</v>
      </c>
      <c r="F6" s="186"/>
      <c r="G6" s="4"/>
      <c r="H6" s="1"/>
      <c r="I6" s="1"/>
      <c r="J6" s="1"/>
      <c r="K6" s="1"/>
      <c r="L6" s="1"/>
    </row>
    <row r="7" spans="1:17" ht="19.5" hidden="1" thickBot="1" x14ac:dyDescent="0.35">
      <c r="A7" s="169" t="s">
        <v>67</v>
      </c>
      <c r="B7" s="170"/>
      <c r="C7" s="170"/>
      <c r="D7" s="171"/>
      <c r="E7" s="187">
        <f>'Section A_US 27 to Schofield Rd'!K31</f>
        <v>0</v>
      </c>
      <c r="F7" s="188"/>
      <c r="G7" s="4"/>
      <c r="H7" s="1"/>
      <c r="I7" s="1"/>
      <c r="J7" s="1"/>
      <c r="K7" s="1"/>
      <c r="L7" s="1"/>
    </row>
    <row r="8" spans="1:17" ht="19.5" hidden="1" thickBot="1" x14ac:dyDescent="0.35">
      <c r="A8" s="163" t="s">
        <v>68</v>
      </c>
      <c r="B8" s="164"/>
      <c r="C8" s="164"/>
      <c r="D8" s="165"/>
      <c r="E8" s="189">
        <f>'Section A_US 27 to Schofield Rd'!K36</f>
        <v>0</v>
      </c>
      <c r="F8" s="190"/>
      <c r="G8" s="4"/>
      <c r="H8" s="1"/>
      <c r="I8" s="1"/>
      <c r="J8" s="1"/>
      <c r="K8" s="1"/>
      <c r="L8" s="1"/>
    </row>
    <row r="9" spans="1:17" ht="12" customHeight="1" thickBot="1" x14ac:dyDescent="0.35">
      <c r="A9" s="155"/>
      <c r="B9" s="156"/>
      <c r="C9" s="156"/>
      <c r="D9" s="156"/>
      <c r="E9" s="156"/>
      <c r="F9" s="157"/>
      <c r="G9" s="4"/>
      <c r="H9" s="1"/>
      <c r="I9" s="1"/>
      <c r="J9" s="1"/>
      <c r="K9" s="1"/>
      <c r="L9" s="1"/>
    </row>
    <row r="10" spans="1:17" ht="19.5" thickBot="1" x14ac:dyDescent="0.35">
      <c r="A10" s="166" t="s">
        <v>69</v>
      </c>
      <c r="B10" s="167"/>
      <c r="C10" s="167"/>
      <c r="D10" s="168"/>
      <c r="E10" s="189">
        <f>'Section B_Schofield to 5 Mi'!K12</f>
        <v>0</v>
      </c>
      <c r="F10" s="190"/>
      <c r="G10" s="4"/>
      <c r="H10" s="1"/>
      <c r="I10" s="1"/>
      <c r="J10" s="1"/>
      <c r="K10" s="1"/>
      <c r="L10" s="1"/>
    </row>
    <row r="11" spans="1:17" ht="19.5" thickBot="1" x14ac:dyDescent="0.35">
      <c r="A11" s="169" t="s">
        <v>70</v>
      </c>
      <c r="B11" s="170"/>
      <c r="C11" s="170"/>
      <c r="D11" s="171"/>
      <c r="E11" s="187">
        <f>'Section B_Schofield to 5 Mi'!K31</f>
        <v>0</v>
      </c>
      <c r="F11" s="188"/>
      <c r="G11" s="4"/>
      <c r="H11" s="1"/>
      <c r="I11" s="1"/>
      <c r="J11" s="1"/>
      <c r="K11" s="1"/>
      <c r="L11" s="1"/>
    </row>
    <row r="12" spans="1:17" ht="19.5" thickBot="1" x14ac:dyDescent="0.35">
      <c r="A12" s="163" t="s">
        <v>71</v>
      </c>
      <c r="B12" s="164"/>
      <c r="C12" s="164"/>
      <c r="D12" s="165"/>
      <c r="E12" s="189">
        <f>'Section B_Schofield to 5 Mi'!K36</f>
        <v>0</v>
      </c>
      <c r="F12" s="190"/>
      <c r="G12" s="4"/>
      <c r="H12" s="1"/>
      <c r="I12" s="1"/>
      <c r="J12" s="1"/>
      <c r="K12" s="1"/>
      <c r="L12" s="1"/>
    </row>
    <row r="13" spans="1:17" ht="12" customHeight="1" thickBot="1" x14ac:dyDescent="0.35">
      <c r="A13" s="155"/>
      <c r="B13" s="156"/>
      <c r="C13" s="156"/>
      <c r="D13" s="156"/>
      <c r="E13" s="156"/>
      <c r="F13" s="157"/>
      <c r="G13" s="4"/>
      <c r="H13" s="1"/>
      <c r="I13" s="1"/>
      <c r="J13" s="1"/>
      <c r="K13" s="1"/>
      <c r="L13" s="1"/>
    </row>
    <row r="14" spans="1:17" ht="19.5" thickBot="1" x14ac:dyDescent="0.35">
      <c r="A14" s="166" t="s">
        <v>72</v>
      </c>
      <c r="B14" s="167"/>
      <c r="C14" s="167"/>
      <c r="D14" s="168"/>
      <c r="E14" s="189">
        <f>'Section C_5 Mile to Orange Cnty'!K12</f>
        <v>0</v>
      </c>
      <c r="F14" s="190"/>
      <c r="G14" s="4"/>
      <c r="H14" s="1"/>
      <c r="I14" s="1"/>
      <c r="J14" s="1"/>
      <c r="K14" s="1"/>
      <c r="L14" s="1"/>
    </row>
    <row r="15" spans="1:17" ht="19.5" thickBot="1" x14ac:dyDescent="0.35">
      <c r="A15" s="169" t="s">
        <v>73</v>
      </c>
      <c r="B15" s="170"/>
      <c r="C15" s="170"/>
      <c r="D15" s="171"/>
      <c r="E15" s="187">
        <f>'Section C_5 Mile to Orange Cnty'!K29</f>
        <v>0</v>
      </c>
      <c r="F15" s="188"/>
      <c r="G15" s="4"/>
      <c r="H15" s="1"/>
      <c r="I15" s="1"/>
      <c r="J15" s="1"/>
      <c r="K15" s="1"/>
      <c r="L15" s="1"/>
    </row>
    <row r="16" spans="1:17" ht="19.5" thickBot="1" x14ac:dyDescent="0.35">
      <c r="A16" s="163" t="s">
        <v>74</v>
      </c>
      <c r="B16" s="164"/>
      <c r="C16" s="164"/>
      <c r="D16" s="165"/>
      <c r="E16" s="191">
        <f>'Section C_5 Mile to Orange Cnty'!K34</f>
        <v>0</v>
      </c>
      <c r="F16" s="192"/>
      <c r="G16" s="4"/>
      <c r="H16" s="1"/>
      <c r="I16" s="1"/>
      <c r="J16" s="1"/>
      <c r="K16" s="1"/>
      <c r="L16" s="1"/>
    </row>
    <row r="17" spans="1:12" ht="12" customHeight="1" thickBot="1" x14ac:dyDescent="0.35">
      <c r="A17" s="155"/>
      <c r="B17" s="156"/>
      <c r="C17" s="156"/>
      <c r="D17" s="156"/>
      <c r="E17" s="156"/>
      <c r="F17" s="157"/>
      <c r="G17" s="4"/>
      <c r="H17" s="1"/>
      <c r="I17" s="1"/>
      <c r="J17" s="1"/>
      <c r="K17" s="1"/>
      <c r="L17" s="1"/>
    </row>
    <row r="18" spans="1:12" ht="19.5" thickBot="1" x14ac:dyDescent="0.35">
      <c r="A18" s="166" t="s">
        <v>75</v>
      </c>
      <c r="B18" s="167"/>
      <c r="C18" s="167"/>
      <c r="D18" s="168"/>
      <c r="E18" s="185">
        <f>'Section D_Hancock_Sc - to 5mile'!K12</f>
        <v>0</v>
      </c>
      <c r="F18" s="186"/>
      <c r="G18" s="4"/>
      <c r="H18" s="1"/>
      <c r="I18" s="1"/>
      <c r="J18" s="1"/>
      <c r="K18" s="1"/>
      <c r="L18" s="1"/>
    </row>
    <row r="19" spans="1:12" ht="19.5" hidden="1" thickBot="1" x14ac:dyDescent="0.35">
      <c r="A19" s="169" t="s">
        <v>76</v>
      </c>
      <c r="B19" s="170"/>
      <c r="C19" s="170"/>
      <c r="D19" s="171"/>
      <c r="E19" s="187">
        <f>'Section D_Hancock_Sc - to 5mile'!K29</f>
        <v>0</v>
      </c>
      <c r="F19" s="188"/>
      <c r="G19" s="4"/>
      <c r="H19" s="1"/>
      <c r="I19" s="1"/>
      <c r="J19" s="1"/>
      <c r="K19" s="1"/>
      <c r="L19" s="1"/>
    </row>
    <row r="20" spans="1:12" ht="19.5" hidden="1" thickBot="1" x14ac:dyDescent="0.35">
      <c r="A20" s="163" t="s">
        <v>77</v>
      </c>
      <c r="B20" s="164"/>
      <c r="C20" s="164"/>
      <c r="D20" s="165"/>
      <c r="E20" s="191">
        <f>'Section D_Hancock_Sc - to 5mile'!K34</f>
        <v>0</v>
      </c>
      <c r="F20" s="192"/>
      <c r="G20" s="4"/>
      <c r="H20" s="1"/>
      <c r="I20" s="1"/>
      <c r="J20" s="1"/>
      <c r="K20" s="1"/>
      <c r="L20" s="1"/>
    </row>
    <row r="21" spans="1:12" ht="12" hidden="1" customHeight="1" thickBot="1" x14ac:dyDescent="0.35">
      <c r="A21" s="155"/>
      <c r="B21" s="156"/>
      <c r="C21" s="156"/>
      <c r="D21" s="156"/>
      <c r="E21" s="156"/>
      <c r="F21" s="157"/>
      <c r="G21" s="4"/>
      <c r="H21" s="1"/>
      <c r="I21" s="1"/>
      <c r="J21" s="1"/>
      <c r="K21" s="1"/>
      <c r="L21" s="1"/>
    </row>
    <row r="22" spans="1:12" ht="19.5" hidden="1" thickBot="1" x14ac:dyDescent="0.35">
      <c r="A22" s="166" t="s">
        <v>78</v>
      </c>
      <c r="B22" s="167"/>
      <c r="C22" s="167"/>
      <c r="D22" s="168"/>
      <c r="E22" s="185">
        <f>'[1]Section E_Hancock_5 Mile to HWM'!J12</f>
        <v>0</v>
      </c>
      <c r="F22" s="186"/>
      <c r="G22" s="4"/>
      <c r="H22" s="1"/>
      <c r="I22" s="1"/>
      <c r="J22" s="1"/>
      <c r="K22" s="1"/>
      <c r="L22" s="1"/>
    </row>
    <row r="23" spans="1:12" ht="19.5" hidden="1" thickBot="1" x14ac:dyDescent="0.35">
      <c r="A23" s="169" t="s">
        <v>79</v>
      </c>
      <c r="B23" s="170"/>
      <c r="C23" s="170"/>
      <c r="D23" s="171"/>
      <c r="E23" s="187">
        <f>'[1]Section E_Hancock_5 Mile to HWM'!J29</f>
        <v>0</v>
      </c>
      <c r="F23" s="188"/>
      <c r="G23" s="4"/>
      <c r="H23" s="1"/>
      <c r="I23" s="1"/>
      <c r="J23" s="1"/>
      <c r="K23" s="1"/>
      <c r="L23" s="1"/>
    </row>
    <row r="24" spans="1:12" ht="19.5" hidden="1" thickBot="1" x14ac:dyDescent="0.35">
      <c r="A24" s="163" t="s">
        <v>80</v>
      </c>
      <c r="B24" s="164"/>
      <c r="C24" s="164"/>
      <c r="D24" s="165"/>
      <c r="E24" s="189">
        <f>'[1]Section E_Hancock_5 Mile to HWM'!J34</f>
        <v>0</v>
      </c>
      <c r="F24" s="190"/>
      <c r="G24" s="4"/>
      <c r="H24" s="1"/>
      <c r="I24" s="1"/>
      <c r="J24" s="1"/>
      <c r="K24" s="1"/>
      <c r="L24" s="1"/>
    </row>
    <row r="25" spans="1:12" ht="12" customHeight="1" thickBot="1" x14ac:dyDescent="0.35">
      <c r="A25" s="158"/>
      <c r="B25" s="159"/>
      <c r="C25" s="159"/>
      <c r="D25" s="159"/>
      <c r="E25" s="160"/>
      <c r="F25" s="161"/>
      <c r="G25" s="4"/>
      <c r="H25" s="1"/>
      <c r="I25" s="1"/>
      <c r="J25" s="1"/>
      <c r="K25" s="1"/>
      <c r="L25" s="1"/>
    </row>
    <row r="26" spans="1:12" ht="19.5" thickBot="1" x14ac:dyDescent="0.35">
      <c r="A26" s="197" t="s">
        <v>5</v>
      </c>
      <c r="B26" s="198"/>
      <c r="C26" s="198"/>
      <c r="D26" s="199"/>
      <c r="E26" s="196">
        <f>SUM(E6:E24)</f>
        <v>0</v>
      </c>
      <c r="F26" s="190"/>
      <c r="G26" s="4"/>
      <c r="H26" s="1"/>
      <c r="I26" s="1"/>
      <c r="J26" s="1"/>
      <c r="K26" s="1"/>
      <c r="L26" s="1"/>
    </row>
    <row r="27" spans="1:12" ht="12" customHeight="1" thickBot="1" x14ac:dyDescent="0.3">
      <c r="A27" s="162"/>
      <c r="B27" s="160"/>
      <c r="C27" s="160"/>
      <c r="D27" s="160"/>
      <c r="E27" s="160"/>
      <c r="F27" s="161"/>
    </row>
    <row r="28" spans="1:12" ht="30.75" customHeight="1" x14ac:dyDescent="0.25">
      <c r="A28" s="193" t="s">
        <v>81</v>
      </c>
      <c r="B28" s="194"/>
      <c r="C28" s="194"/>
      <c r="D28" s="194"/>
      <c r="E28" s="194"/>
      <c r="F28" s="195"/>
    </row>
    <row r="29" spans="1:12" ht="45.75" customHeight="1" x14ac:dyDescent="0.25">
      <c r="A29" s="172" t="s">
        <v>82</v>
      </c>
      <c r="B29" s="173"/>
      <c r="C29" s="173"/>
      <c r="D29" s="173"/>
      <c r="E29" s="173"/>
      <c r="F29" s="174"/>
    </row>
    <row r="30" spans="1:12" ht="30" customHeight="1" thickBot="1" x14ac:dyDescent="0.3">
      <c r="A30" s="175" t="s">
        <v>83</v>
      </c>
      <c r="B30" s="176"/>
      <c r="C30" s="176"/>
      <c r="D30" s="176"/>
      <c r="E30" s="176"/>
      <c r="F30" s="177"/>
    </row>
  </sheetData>
  <sheetProtection algorithmName="SHA-512" hashValue="RILG2qaIDuIUcsqGVJ2NpaP+kF/QhLX7BcIoUqg4YpTpyP785Gg+hMvkqNrCrGvDKAvBCIoxMBf7frdbEJwbXg==" saltValue="SggehfUf/heRoKXgsf70Dg==" spinCount="100000" sheet="1" objects="1" scenarios="1"/>
  <protectedRanges>
    <protectedRange sqref="A2:F2" name="Type Firms Name Here"/>
  </protectedRanges>
  <mergeCells count="47">
    <mergeCell ref="A3:F3"/>
    <mergeCell ref="A2:F2"/>
    <mergeCell ref="A1:C1"/>
    <mergeCell ref="E1:F1"/>
    <mergeCell ref="A6:D6"/>
    <mergeCell ref="A7:D7"/>
    <mergeCell ref="A8:D8"/>
    <mergeCell ref="A10:D10"/>
    <mergeCell ref="A11:D11"/>
    <mergeCell ref="A28:F28"/>
    <mergeCell ref="E18:F18"/>
    <mergeCell ref="E19:F19"/>
    <mergeCell ref="E20:F20"/>
    <mergeCell ref="E22:F22"/>
    <mergeCell ref="E23:F23"/>
    <mergeCell ref="E24:F24"/>
    <mergeCell ref="E26:F26"/>
    <mergeCell ref="A26:D26"/>
    <mergeCell ref="A18:D18"/>
    <mergeCell ref="A19:D19"/>
    <mergeCell ref="A20:D20"/>
    <mergeCell ref="A29:F29"/>
    <mergeCell ref="A30:F30"/>
    <mergeCell ref="A5:F5"/>
    <mergeCell ref="A4:F4"/>
    <mergeCell ref="E6:F6"/>
    <mergeCell ref="E7:F7"/>
    <mergeCell ref="E8:F8"/>
    <mergeCell ref="E10:F10"/>
    <mergeCell ref="E11:F11"/>
    <mergeCell ref="E12:F12"/>
    <mergeCell ref="E14:F14"/>
    <mergeCell ref="E15:F15"/>
    <mergeCell ref="E16:F16"/>
    <mergeCell ref="A22:D22"/>
    <mergeCell ref="A23:D23"/>
    <mergeCell ref="A24:D24"/>
    <mergeCell ref="A9:F9"/>
    <mergeCell ref="A13:F13"/>
    <mergeCell ref="A25:F25"/>
    <mergeCell ref="A27:F27"/>
    <mergeCell ref="A17:F17"/>
    <mergeCell ref="A21:F21"/>
    <mergeCell ref="A12:D12"/>
    <mergeCell ref="A14:D14"/>
    <mergeCell ref="A15:D15"/>
    <mergeCell ref="A16:D16"/>
  </mergeCells>
  <pageMargins left="0.7" right="0.7" top="0.75" bottom="0.75" header="0.3" footer="0.3"/>
  <pageSetup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4E62-C92B-4173-BA7F-6DCA166FD6B6}">
  <dimension ref="A1:P36"/>
  <sheetViews>
    <sheetView view="pageBreakPreview" zoomScale="60" zoomScaleNormal="100" zoomScalePageLayoutView="60" workbookViewId="0">
      <selection activeCell="I41" sqref="I41"/>
    </sheetView>
  </sheetViews>
  <sheetFormatPr defaultRowHeight="20.25" x14ac:dyDescent="0.3"/>
  <cols>
    <col min="1" max="1" width="9.140625" style="13"/>
    <col min="2" max="2" width="12.5703125" style="13" customWidth="1"/>
    <col min="3" max="3" width="19.85546875" style="13" customWidth="1"/>
    <col min="4" max="4" width="19" style="13" customWidth="1"/>
    <col min="5" max="5" width="29.85546875" style="13" customWidth="1"/>
    <col min="6" max="6" width="20" style="13" customWidth="1"/>
    <col min="7" max="7" width="9.140625" style="13"/>
    <col min="8" max="8" width="14.42578125" style="13" customWidth="1"/>
    <col min="9" max="9" width="20.7109375" style="13" customWidth="1"/>
    <col min="10" max="10" width="13.7109375" style="13" customWidth="1"/>
    <col min="11" max="11" width="43.85546875" style="13" customWidth="1"/>
    <col min="12" max="12" width="9.140625" style="13"/>
    <col min="13" max="13" width="12.140625" style="13" customWidth="1"/>
    <col min="14" max="16384" width="9.140625" style="13"/>
  </cols>
  <sheetData>
    <row r="1" spans="1:16" ht="40.5" customHeight="1" x14ac:dyDescent="0.3">
      <c r="A1" s="229" t="s">
        <v>106</v>
      </c>
      <c r="B1" s="230"/>
      <c r="C1" s="230"/>
      <c r="D1" s="230"/>
      <c r="E1" s="230"/>
      <c r="F1" s="231" t="s">
        <v>107</v>
      </c>
      <c r="G1" s="231"/>
      <c r="H1" s="232" t="s">
        <v>84</v>
      </c>
      <c r="I1" s="232"/>
      <c r="J1" s="232"/>
      <c r="K1" s="232"/>
    </row>
    <row r="2" spans="1:16" ht="23.25" x14ac:dyDescent="0.3">
      <c r="A2" s="222" t="str">
        <f>'Summary Page'!A2</f>
        <v>Type Your Firm's Name Here</v>
      </c>
      <c r="B2" s="223"/>
      <c r="C2" s="223"/>
      <c r="D2" s="223"/>
      <c r="E2" s="223"/>
      <c r="F2" s="223"/>
      <c r="G2" s="223"/>
      <c r="H2" s="223"/>
      <c r="I2" s="223"/>
      <c r="J2" s="223"/>
      <c r="K2" s="224"/>
      <c r="P2" s="14" t="s">
        <v>9</v>
      </c>
    </row>
    <row r="3" spans="1:16" x14ac:dyDescent="0.3">
      <c r="A3" s="233" t="s">
        <v>63</v>
      </c>
      <c r="B3" s="234"/>
      <c r="C3" s="234"/>
      <c r="D3" s="234"/>
      <c r="E3" s="234"/>
      <c r="F3" s="234"/>
      <c r="G3" s="234"/>
      <c r="H3" s="234"/>
      <c r="I3" s="234"/>
      <c r="J3" s="234"/>
      <c r="K3" s="234"/>
      <c r="P3" s="14"/>
    </row>
    <row r="4" spans="1:16" ht="35.25" customHeight="1" x14ac:dyDescent="0.3">
      <c r="A4" s="235" t="s">
        <v>64</v>
      </c>
      <c r="B4" s="183"/>
      <c r="C4" s="183"/>
      <c r="D4" s="183"/>
      <c r="E4" s="183"/>
      <c r="F4" s="183"/>
      <c r="G4" s="183"/>
      <c r="H4" s="183"/>
      <c r="I4" s="183"/>
      <c r="J4" s="183"/>
      <c r="K4" s="236"/>
      <c r="P4" s="14"/>
    </row>
    <row r="5" spans="1:16" ht="21" thickBot="1" x14ac:dyDescent="0.35">
      <c r="A5" s="225" t="s">
        <v>65</v>
      </c>
      <c r="B5" s="225"/>
      <c r="C5" s="225"/>
      <c r="D5" s="225"/>
      <c r="E5" s="225"/>
      <c r="F5" s="225"/>
      <c r="G5" s="225"/>
      <c r="H5" s="225"/>
      <c r="I5" s="225"/>
      <c r="J5" s="225"/>
      <c r="K5" s="225"/>
      <c r="P5" s="13" t="s">
        <v>10</v>
      </c>
    </row>
    <row r="6" spans="1:16" ht="35.25" customHeight="1" thickBot="1" x14ac:dyDescent="0.35">
      <c r="A6" s="57" t="s">
        <v>58</v>
      </c>
      <c r="B6" s="58"/>
      <c r="C6" s="58"/>
      <c r="D6" s="58"/>
      <c r="E6" s="58"/>
      <c r="F6" s="211" t="s">
        <v>45</v>
      </c>
      <c r="G6" s="212"/>
      <c r="H6" s="212"/>
      <c r="I6" s="212"/>
      <c r="J6" s="212"/>
      <c r="K6" s="213"/>
      <c r="P6" s="13" t="s">
        <v>11</v>
      </c>
    </row>
    <row r="7" spans="1:16" ht="21" thickBot="1" x14ac:dyDescent="0.35">
      <c r="A7" s="216" t="s">
        <v>12</v>
      </c>
      <c r="B7" s="217"/>
      <c r="C7" s="217"/>
      <c r="D7" s="217"/>
      <c r="E7" s="217"/>
      <c r="F7" s="217"/>
      <c r="G7" s="217"/>
      <c r="H7" s="217"/>
      <c r="I7" s="217"/>
      <c r="J7" s="217"/>
      <c r="K7" s="218"/>
    </row>
    <row r="8" spans="1:16" ht="74.25" customHeight="1" thickBot="1" x14ac:dyDescent="0.35">
      <c r="A8" s="219" t="s">
        <v>6</v>
      </c>
      <c r="B8" s="220"/>
      <c r="C8" s="220"/>
      <c r="D8" s="220"/>
      <c r="E8" s="221"/>
      <c r="F8" s="128" t="s">
        <v>104</v>
      </c>
      <c r="G8" s="27" t="s">
        <v>56</v>
      </c>
      <c r="H8" s="26" t="s">
        <v>105</v>
      </c>
      <c r="I8" s="26" t="s">
        <v>14</v>
      </c>
      <c r="J8" s="27" t="s">
        <v>7</v>
      </c>
      <c r="K8" s="28" t="s">
        <v>8</v>
      </c>
    </row>
    <row r="9" spans="1:16" ht="39.75" customHeight="1" x14ac:dyDescent="0.3">
      <c r="A9" s="61">
        <v>1</v>
      </c>
      <c r="B9" s="226" t="s">
        <v>13</v>
      </c>
      <c r="C9" s="226"/>
      <c r="D9" s="226"/>
      <c r="E9" s="226"/>
      <c r="F9" s="21">
        <v>31767</v>
      </c>
      <c r="G9" s="22" t="s">
        <v>25</v>
      </c>
      <c r="H9" s="104">
        <v>0</v>
      </c>
      <c r="I9" s="147">
        <f>SUM(F9*H9)</f>
        <v>0</v>
      </c>
      <c r="J9" s="35">
        <v>41</v>
      </c>
      <c r="K9" s="130">
        <f>(I9*J9)</f>
        <v>0</v>
      </c>
    </row>
    <row r="10" spans="1:16" ht="26.25" customHeight="1" thickBot="1" x14ac:dyDescent="0.35">
      <c r="A10" s="61">
        <v>2</v>
      </c>
      <c r="B10" s="227" t="s">
        <v>0</v>
      </c>
      <c r="C10" s="227"/>
      <c r="D10" s="227"/>
      <c r="E10" s="227"/>
      <c r="F10" s="19">
        <v>31767</v>
      </c>
      <c r="G10" s="20" t="s">
        <v>25</v>
      </c>
      <c r="H10" s="105">
        <v>0</v>
      </c>
      <c r="I10" s="147">
        <f>SUM(F10*H10)</f>
        <v>0</v>
      </c>
      <c r="J10" s="36">
        <v>41</v>
      </c>
      <c r="K10" s="130">
        <f>(I10*J10)</f>
        <v>0</v>
      </c>
    </row>
    <row r="11" spans="1:16" ht="24.75" hidden="1" customHeight="1" thickBot="1" x14ac:dyDescent="0.35">
      <c r="A11" s="62">
        <v>3</v>
      </c>
      <c r="B11" s="228" t="s">
        <v>17</v>
      </c>
      <c r="C11" s="228"/>
      <c r="D11" s="228"/>
      <c r="E11" s="228"/>
      <c r="F11" s="24">
        <v>0</v>
      </c>
      <c r="G11" s="25" t="s">
        <v>25</v>
      </c>
      <c r="H11" s="141">
        <v>0</v>
      </c>
      <c r="I11" s="143"/>
      <c r="J11" s="37">
        <v>41</v>
      </c>
      <c r="K11" s="130">
        <f>(H11*J11)</f>
        <v>0</v>
      </c>
    </row>
    <row r="12" spans="1:16" ht="30.75" customHeight="1" thickBot="1" x14ac:dyDescent="0.35">
      <c r="A12" s="214" t="s">
        <v>46</v>
      </c>
      <c r="B12" s="215"/>
      <c r="C12" s="215"/>
      <c r="D12" s="215"/>
      <c r="E12" s="215"/>
      <c r="F12" s="215"/>
      <c r="G12" s="215"/>
      <c r="H12" s="215"/>
      <c r="I12" s="215"/>
      <c r="J12" s="215"/>
      <c r="K12" s="17">
        <f>SUM(K9:K11)</f>
        <v>0</v>
      </c>
    </row>
    <row r="13" spans="1:16" ht="21" hidden="1" thickBot="1" x14ac:dyDescent="0.35">
      <c r="A13" s="216" t="s">
        <v>3</v>
      </c>
      <c r="B13" s="217"/>
      <c r="C13" s="217"/>
      <c r="D13" s="217"/>
      <c r="E13" s="217"/>
      <c r="F13" s="217"/>
      <c r="G13" s="217"/>
      <c r="H13" s="217"/>
      <c r="I13" s="217"/>
      <c r="J13" s="217"/>
      <c r="K13" s="218"/>
      <c r="M13" s="18"/>
    </row>
    <row r="14" spans="1:16" ht="75.75" hidden="1" customHeight="1" thickBot="1" x14ac:dyDescent="0.35">
      <c r="A14" s="237" t="s">
        <v>6</v>
      </c>
      <c r="B14" s="238"/>
      <c r="C14" s="238"/>
      <c r="D14" s="238"/>
      <c r="E14" s="238"/>
      <c r="F14" s="128" t="s">
        <v>104</v>
      </c>
      <c r="G14" s="40" t="s">
        <v>56</v>
      </c>
      <c r="H14" s="41" t="s">
        <v>14</v>
      </c>
      <c r="I14" s="40"/>
      <c r="J14" s="40" t="s">
        <v>7</v>
      </c>
      <c r="K14" s="38" t="s">
        <v>8</v>
      </c>
    </row>
    <row r="15" spans="1:16" ht="24.75" hidden="1" customHeight="1" thickBot="1" x14ac:dyDescent="0.35">
      <c r="A15" s="66">
        <v>1</v>
      </c>
      <c r="B15" s="239" t="s">
        <v>16</v>
      </c>
      <c r="C15" s="240"/>
      <c r="D15" s="240"/>
      <c r="E15" s="240"/>
      <c r="F15" s="240"/>
      <c r="G15" s="240"/>
      <c r="H15" s="240"/>
      <c r="I15" s="240"/>
      <c r="J15" s="240"/>
      <c r="K15" s="241"/>
    </row>
    <row r="16" spans="1:16" ht="30" hidden="1" customHeight="1" thickBot="1" x14ac:dyDescent="0.35">
      <c r="A16" s="64"/>
      <c r="B16" s="48" t="s">
        <v>1</v>
      </c>
      <c r="C16" s="48" t="s">
        <v>15</v>
      </c>
      <c r="D16" s="48"/>
      <c r="E16" s="48"/>
      <c r="F16" s="49">
        <v>0</v>
      </c>
      <c r="G16" s="48" t="s">
        <v>25</v>
      </c>
      <c r="H16" s="107">
        <v>0</v>
      </c>
      <c r="I16" s="144"/>
      <c r="J16" s="50">
        <v>12</v>
      </c>
      <c r="K16" s="131">
        <f>(H16*J16)</f>
        <v>0</v>
      </c>
    </row>
    <row r="17" spans="1:11" ht="30" hidden="1" customHeight="1" thickBot="1" x14ac:dyDescent="0.35">
      <c r="A17" s="63">
        <v>2</v>
      </c>
      <c r="B17" s="239" t="s">
        <v>31</v>
      </c>
      <c r="C17" s="240"/>
      <c r="D17" s="240"/>
      <c r="E17" s="240"/>
      <c r="F17" s="240"/>
      <c r="G17" s="240"/>
      <c r="H17" s="240"/>
      <c r="I17" s="240"/>
      <c r="J17" s="240"/>
      <c r="K17" s="241"/>
    </row>
    <row r="18" spans="1:11" ht="30" hidden="1" customHeight="1" x14ac:dyDescent="0.3">
      <c r="A18" s="259"/>
      <c r="B18" s="22" t="s">
        <v>1</v>
      </c>
      <c r="C18" s="254" t="s">
        <v>34</v>
      </c>
      <c r="D18" s="255"/>
      <c r="E18" s="256"/>
      <c r="F18" s="42">
        <v>0</v>
      </c>
      <c r="G18" s="22" t="s">
        <v>25</v>
      </c>
      <c r="H18" s="104">
        <v>0</v>
      </c>
      <c r="I18" s="142"/>
      <c r="J18" s="35">
        <v>1</v>
      </c>
      <c r="K18" s="130">
        <f>(H18*J18)</f>
        <v>0</v>
      </c>
    </row>
    <row r="19" spans="1:11" ht="30" hidden="1" customHeight="1" x14ac:dyDescent="0.3">
      <c r="A19" s="260"/>
      <c r="B19" s="31" t="s">
        <v>4</v>
      </c>
      <c r="C19" s="251" t="s">
        <v>35</v>
      </c>
      <c r="D19" s="252"/>
      <c r="E19" s="253"/>
      <c r="F19" s="30">
        <v>0</v>
      </c>
      <c r="G19" s="20" t="s">
        <v>25</v>
      </c>
      <c r="H19" s="105">
        <v>0</v>
      </c>
      <c r="I19" s="145"/>
      <c r="J19" s="36">
        <v>1</v>
      </c>
      <c r="K19" s="130">
        <f>(H19*J19)</f>
        <v>0</v>
      </c>
    </row>
    <row r="20" spans="1:11" ht="30" hidden="1" customHeight="1" x14ac:dyDescent="0.3">
      <c r="A20" s="260"/>
      <c r="B20" s="31" t="s">
        <v>27</v>
      </c>
      <c r="C20" s="251" t="s">
        <v>33</v>
      </c>
      <c r="D20" s="252"/>
      <c r="E20" s="253"/>
      <c r="F20" s="30">
        <v>0</v>
      </c>
      <c r="G20" s="20" t="s">
        <v>25</v>
      </c>
      <c r="H20" s="105">
        <v>0</v>
      </c>
      <c r="I20" s="145"/>
      <c r="J20" s="36">
        <v>1</v>
      </c>
      <c r="K20" s="130">
        <f t="shared" ref="K20:K21" si="0">(H20*J20)</f>
        <v>0</v>
      </c>
    </row>
    <row r="21" spans="1:11" ht="30" hidden="1" customHeight="1" thickBot="1" x14ac:dyDescent="0.35">
      <c r="A21" s="261"/>
      <c r="B21" s="43" t="s">
        <v>32</v>
      </c>
      <c r="C21" s="248" t="s">
        <v>44</v>
      </c>
      <c r="D21" s="249"/>
      <c r="E21" s="250"/>
      <c r="F21" s="34">
        <v>0</v>
      </c>
      <c r="G21" s="25" t="s">
        <v>24</v>
      </c>
      <c r="H21" s="106">
        <v>0</v>
      </c>
      <c r="I21" s="146"/>
      <c r="J21" s="45">
        <v>1</v>
      </c>
      <c r="K21" s="130">
        <f t="shared" si="0"/>
        <v>0</v>
      </c>
    </row>
    <row r="22" spans="1:11" ht="30" hidden="1" customHeight="1" thickBot="1" x14ac:dyDescent="0.35">
      <c r="A22" s="63">
        <v>3</v>
      </c>
      <c r="B22" s="242" t="s">
        <v>18</v>
      </c>
      <c r="C22" s="243"/>
      <c r="D22" s="243"/>
      <c r="E22" s="243"/>
      <c r="F22" s="243"/>
      <c r="G22" s="243"/>
      <c r="H22" s="243"/>
      <c r="I22" s="243"/>
      <c r="J22" s="243"/>
      <c r="K22" s="244"/>
    </row>
    <row r="23" spans="1:11" ht="30" hidden="1" customHeight="1" thickBot="1" x14ac:dyDescent="0.35">
      <c r="A23" s="61"/>
      <c r="B23" s="52" t="s">
        <v>1</v>
      </c>
      <c r="C23" s="245" t="s">
        <v>19</v>
      </c>
      <c r="D23" s="246"/>
      <c r="E23" s="247"/>
      <c r="F23" s="49">
        <v>0</v>
      </c>
      <c r="G23" s="48" t="s">
        <v>24</v>
      </c>
      <c r="H23" s="107">
        <v>0</v>
      </c>
      <c r="I23" s="144"/>
      <c r="J23" s="50">
        <v>6</v>
      </c>
      <c r="K23" s="132">
        <f>(H23*J23)</f>
        <v>0</v>
      </c>
    </row>
    <row r="24" spans="1:11" ht="30" hidden="1" customHeight="1" thickBot="1" x14ac:dyDescent="0.35">
      <c r="A24" s="63">
        <v>4</v>
      </c>
      <c r="B24" s="242" t="s">
        <v>20</v>
      </c>
      <c r="C24" s="243"/>
      <c r="D24" s="243"/>
      <c r="E24" s="243"/>
      <c r="F24" s="243"/>
      <c r="G24" s="243"/>
      <c r="H24" s="243"/>
      <c r="I24" s="243"/>
      <c r="J24" s="243"/>
      <c r="K24" s="244"/>
    </row>
    <row r="25" spans="1:11" ht="30" hidden="1" customHeight="1" thickBot="1" x14ac:dyDescent="0.35">
      <c r="A25" s="259"/>
      <c r="B25" s="46" t="s">
        <v>1</v>
      </c>
      <c r="C25" s="274" t="s">
        <v>22</v>
      </c>
      <c r="D25" s="275"/>
      <c r="E25" s="276"/>
      <c r="F25" s="42">
        <v>0</v>
      </c>
      <c r="G25" s="22" t="s">
        <v>26</v>
      </c>
      <c r="H25" s="104">
        <v>0</v>
      </c>
      <c r="I25" s="142"/>
      <c r="J25" s="35">
        <v>12</v>
      </c>
      <c r="K25" s="133">
        <f>(H25*J25)</f>
        <v>0</v>
      </c>
    </row>
    <row r="26" spans="1:11" ht="30" hidden="1" customHeight="1" thickBot="1" x14ac:dyDescent="0.35">
      <c r="A26" s="261"/>
      <c r="B26" s="43" t="s">
        <v>4</v>
      </c>
      <c r="C26" s="248" t="s">
        <v>21</v>
      </c>
      <c r="D26" s="249"/>
      <c r="E26" s="250"/>
      <c r="F26" s="34">
        <v>0</v>
      </c>
      <c r="G26" s="25" t="s">
        <v>24</v>
      </c>
      <c r="H26" s="106">
        <v>0</v>
      </c>
      <c r="I26" s="146"/>
      <c r="J26" s="37">
        <v>12</v>
      </c>
      <c r="K26" s="133">
        <f>(H26*J26)</f>
        <v>0</v>
      </c>
    </row>
    <row r="27" spans="1:11" ht="30" hidden="1" customHeight="1" thickBot="1" x14ac:dyDescent="0.35">
      <c r="A27" s="63">
        <v>5</v>
      </c>
      <c r="B27" s="265" t="s">
        <v>2</v>
      </c>
      <c r="C27" s="266"/>
      <c r="D27" s="266"/>
      <c r="E27" s="266"/>
      <c r="F27" s="266"/>
      <c r="G27" s="266"/>
      <c r="H27" s="266"/>
      <c r="I27" s="266"/>
      <c r="J27" s="266"/>
      <c r="K27" s="267"/>
    </row>
    <row r="28" spans="1:11" ht="30" hidden="1" customHeight="1" thickBot="1" x14ac:dyDescent="0.35">
      <c r="A28" s="262"/>
      <c r="B28" s="22" t="s">
        <v>1</v>
      </c>
      <c r="C28" s="254" t="s">
        <v>28</v>
      </c>
      <c r="D28" s="255"/>
      <c r="E28" s="256"/>
      <c r="F28" s="42">
        <v>0</v>
      </c>
      <c r="G28" s="22" t="s">
        <v>25</v>
      </c>
      <c r="H28" s="104">
        <v>0</v>
      </c>
      <c r="I28" s="142"/>
      <c r="J28" s="35">
        <v>3</v>
      </c>
      <c r="K28" s="133">
        <f>(H28*J28)</f>
        <v>0</v>
      </c>
    </row>
    <row r="29" spans="1:11" ht="30" hidden="1" customHeight="1" thickBot="1" x14ac:dyDescent="0.35">
      <c r="A29" s="263"/>
      <c r="B29" s="20" t="s">
        <v>4</v>
      </c>
      <c r="C29" s="268" t="s">
        <v>29</v>
      </c>
      <c r="D29" s="269"/>
      <c r="E29" s="270"/>
      <c r="F29" s="30">
        <v>0</v>
      </c>
      <c r="G29" s="20" t="s">
        <v>24</v>
      </c>
      <c r="H29" s="105">
        <v>0</v>
      </c>
      <c r="I29" s="145"/>
      <c r="J29" s="36">
        <v>3</v>
      </c>
      <c r="K29" s="133">
        <f t="shared" ref="K29:K30" si="1">(H29*J29)</f>
        <v>0</v>
      </c>
    </row>
    <row r="30" spans="1:11" ht="30" hidden="1" customHeight="1" thickBot="1" x14ac:dyDescent="0.35">
      <c r="A30" s="264"/>
      <c r="B30" s="25" t="s">
        <v>27</v>
      </c>
      <c r="C30" s="271" t="s">
        <v>30</v>
      </c>
      <c r="D30" s="272"/>
      <c r="E30" s="273"/>
      <c r="F30" s="34">
        <v>0</v>
      </c>
      <c r="G30" s="25" t="s">
        <v>25</v>
      </c>
      <c r="H30" s="106">
        <v>0</v>
      </c>
      <c r="I30" s="146"/>
      <c r="J30" s="37">
        <v>3</v>
      </c>
      <c r="K30" s="133">
        <f t="shared" si="1"/>
        <v>0</v>
      </c>
    </row>
    <row r="31" spans="1:11" ht="27" hidden="1" customHeight="1" thickBot="1" x14ac:dyDescent="0.35">
      <c r="A31" s="214" t="s">
        <v>23</v>
      </c>
      <c r="B31" s="215"/>
      <c r="C31" s="215"/>
      <c r="D31" s="215"/>
      <c r="E31" s="215"/>
      <c r="F31" s="215"/>
      <c r="G31" s="215"/>
      <c r="H31" s="215"/>
      <c r="I31" s="215"/>
      <c r="J31" s="215"/>
      <c r="K31" s="17">
        <f>SUM(K16,K18,K19,K20,K21,K23,K25,K26,K28,K29,K30)</f>
        <v>0</v>
      </c>
    </row>
    <row r="32" spans="1:11" ht="21" hidden="1" thickBot="1" x14ac:dyDescent="0.35">
      <c r="A32" s="216" t="s">
        <v>40</v>
      </c>
      <c r="B32" s="217"/>
      <c r="C32" s="217"/>
      <c r="D32" s="217"/>
      <c r="E32" s="217"/>
      <c r="F32" s="217"/>
      <c r="G32" s="217"/>
      <c r="H32" s="217"/>
      <c r="I32" s="217"/>
      <c r="J32" s="217"/>
      <c r="K32" s="218"/>
    </row>
    <row r="33" spans="1:11" ht="74.25" hidden="1" customHeight="1" thickBot="1" x14ac:dyDescent="0.35">
      <c r="A33" s="237" t="s">
        <v>6</v>
      </c>
      <c r="B33" s="257"/>
      <c r="C33" s="257"/>
      <c r="D33" s="257"/>
      <c r="E33" s="257"/>
      <c r="F33" s="128" t="s">
        <v>104</v>
      </c>
      <c r="G33" s="27" t="s">
        <v>56</v>
      </c>
      <c r="H33" s="26" t="s">
        <v>14</v>
      </c>
      <c r="I33" s="27"/>
      <c r="J33" s="27" t="s">
        <v>7</v>
      </c>
      <c r="K33" s="28" t="s">
        <v>8</v>
      </c>
    </row>
    <row r="34" spans="1:11" ht="30" hidden="1" customHeight="1" thickBot="1" x14ac:dyDescent="0.35">
      <c r="A34" s="65">
        <v>1</v>
      </c>
      <c r="B34" s="277" t="s">
        <v>39</v>
      </c>
      <c r="C34" s="278"/>
      <c r="D34" s="278"/>
      <c r="E34" s="279"/>
      <c r="F34" s="129">
        <v>0</v>
      </c>
      <c r="G34" s="22" t="s">
        <v>38</v>
      </c>
      <c r="H34" s="104">
        <v>0</v>
      </c>
      <c r="I34" s="142"/>
      <c r="J34" s="35">
        <v>52</v>
      </c>
      <c r="K34" s="133">
        <f>(H34*J34)</f>
        <v>0</v>
      </c>
    </row>
    <row r="35" spans="1:11" ht="30" hidden="1" customHeight="1" thickBot="1" x14ac:dyDescent="0.35">
      <c r="A35" s="67">
        <v>2</v>
      </c>
      <c r="B35" s="280" t="s">
        <v>37</v>
      </c>
      <c r="C35" s="281"/>
      <c r="D35" s="281"/>
      <c r="E35" s="282"/>
      <c r="F35" s="34">
        <v>0</v>
      </c>
      <c r="G35" s="25" t="s">
        <v>24</v>
      </c>
      <c r="H35" s="106">
        <v>0</v>
      </c>
      <c r="I35" s="146"/>
      <c r="J35" s="37">
        <v>52</v>
      </c>
      <c r="K35" s="133">
        <f>(H35*J35)</f>
        <v>0</v>
      </c>
    </row>
    <row r="36" spans="1:11" ht="27" hidden="1" customHeight="1" thickBot="1" x14ac:dyDescent="0.35">
      <c r="A36" s="214" t="s">
        <v>47</v>
      </c>
      <c r="B36" s="215"/>
      <c r="C36" s="215"/>
      <c r="D36" s="215"/>
      <c r="E36" s="215"/>
      <c r="F36" s="215"/>
      <c r="G36" s="215"/>
      <c r="H36" s="215"/>
      <c r="I36" s="215"/>
      <c r="J36" s="258"/>
      <c r="K36" s="17">
        <f>SUM(K34:K35)</f>
        <v>0</v>
      </c>
    </row>
  </sheetData>
  <sheetProtection algorithmName="SHA-512" hashValue="G6L00e41pFd/988bATtvrOLxVzaHi8hkDCiy9Rl+69tBwY9jru4Vqduz9CIPdAKKIqT5bY934gfNqjkeOtiebQ==" saltValue="x58mGd8D1xJktJ+bx77QqA==" spinCount="100000" sheet="1" objects="1" scenarios="1"/>
  <protectedRanges>
    <protectedRange sqref="H9 H10" name="Section A  Per Cycle"/>
    <protectedRange sqref="A2" name="Firms Name"/>
  </protectedRanges>
  <mergeCells count="40">
    <mergeCell ref="A33:E33"/>
    <mergeCell ref="A36:J36"/>
    <mergeCell ref="A18:A21"/>
    <mergeCell ref="A25:A26"/>
    <mergeCell ref="A28:A30"/>
    <mergeCell ref="A31:J31"/>
    <mergeCell ref="A32:K32"/>
    <mergeCell ref="B27:K27"/>
    <mergeCell ref="C26:E26"/>
    <mergeCell ref="C28:E28"/>
    <mergeCell ref="C29:E29"/>
    <mergeCell ref="C30:E30"/>
    <mergeCell ref="C25:E25"/>
    <mergeCell ref="B34:E34"/>
    <mergeCell ref="B35:E35"/>
    <mergeCell ref="A14:E14"/>
    <mergeCell ref="B17:K17"/>
    <mergeCell ref="B15:K15"/>
    <mergeCell ref="B22:K22"/>
    <mergeCell ref="B24:K24"/>
    <mergeCell ref="C23:E23"/>
    <mergeCell ref="C21:E21"/>
    <mergeCell ref="C20:E20"/>
    <mergeCell ref="C19:E19"/>
    <mergeCell ref="C18:E18"/>
    <mergeCell ref="A1:E1"/>
    <mergeCell ref="F1:G1"/>
    <mergeCell ref="H1:K1"/>
    <mergeCell ref="A3:K3"/>
    <mergeCell ref="A4:K4"/>
    <mergeCell ref="F6:K6"/>
    <mergeCell ref="A12:J12"/>
    <mergeCell ref="A13:K13"/>
    <mergeCell ref="A8:E8"/>
    <mergeCell ref="A2:K2"/>
    <mergeCell ref="A5:K5"/>
    <mergeCell ref="B9:E9"/>
    <mergeCell ref="B10:E10"/>
    <mergeCell ref="B11:E11"/>
    <mergeCell ref="A7:K7"/>
  </mergeCells>
  <pageMargins left="0.7" right="0.7" top="0.75" bottom="0.75" header="0.3" footer="0.3"/>
  <pageSetup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D93D2-F375-49F2-BD24-7D383918DA53}">
  <dimension ref="A1:P36"/>
  <sheetViews>
    <sheetView view="pageBreakPreview" zoomScale="55" zoomScaleNormal="100" zoomScaleSheetLayoutView="55" workbookViewId="0">
      <selection activeCell="AC21" sqref="AC21"/>
    </sheetView>
  </sheetViews>
  <sheetFormatPr defaultRowHeight="21" x14ac:dyDescent="0.35"/>
  <cols>
    <col min="1" max="1" width="9.140625" style="9"/>
    <col min="2" max="2" width="12" style="9" customWidth="1"/>
    <col min="3" max="3" width="17.7109375" style="9" customWidth="1"/>
    <col min="4" max="4" width="23.140625" style="9" customWidth="1"/>
    <col min="5" max="5" width="32.42578125" style="9" customWidth="1"/>
    <col min="6" max="6" width="21.85546875" style="9" customWidth="1"/>
    <col min="7" max="7" width="9.140625" style="9"/>
    <col min="8" max="8" width="13.7109375" style="9" customWidth="1"/>
    <col min="9" max="9" width="20.7109375" style="9" customWidth="1"/>
    <col min="10" max="10" width="12.85546875" style="9" customWidth="1"/>
    <col min="11" max="11" width="48.5703125" style="9" customWidth="1"/>
    <col min="12" max="12" width="9.140625" style="9"/>
    <col min="13" max="13" width="12.140625" style="9" customWidth="1"/>
    <col min="14" max="16384" width="9.140625" style="9"/>
  </cols>
  <sheetData>
    <row r="1" spans="1:16" ht="41.25" customHeight="1" x14ac:dyDescent="0.35">
      <c r="A1" s="286" t="s">
        <v>106</v>
      </c>
      <c r="B1" s="287"/>
      <c r="C1" s="287"/>
      <c r="D1" s="287"/>
      <c r="E1" s="287"/>
      <c r="F1" s="231" t="s">
        <v>107</v>
      </c>
      <c r="G1" s="231"/>
      <c r="H1" s="288" t="s">
        <v>84</v>
      </c>
      <c r="I1" s="288"/>
      <c r="J1" s="288"/>
      <c r="K1" s="288"/>
    </row>
    <row r="2" spans="1:16" ht="23.25" x14ac:dyDescent="0.35">
      <c r="A2" s="222" t="str">
        <f>'Summary Page'!A2</f>
        <v>Type Your Firm's Name Here</v>
      </c>
      <c r="B2" s="223"/>
      <c r="C2" s="223"/>
      <c r="D2" s="223"/>
      <c r="E2" s="223"/>
      <c r="F2" s="223"/>
      <c r="G2" s="223"/>
      <c r="H2" s="223"/>
      <c r="I2" s="223"/>
      <c r="J2" s="223"/>
      <c r="K2" s="224"/>
      <c r="P2" s="10" t="s">
        <v>9</v>
      </c>
    </row>
    <row r="3" spans="1:16" x14ac:dyDescent="0.35">
      <c r="A3" s="233" t="s">
        <v>63</v>
      </c>
      <c r="B3" s="234"/>
      <c r="C3" s="234"/>
      <c r="D3" s="234"/>
      <c r="E3" s="234"/>
      <c r="F3" s="234"/>
      <c r="G3" s="234"/>
      <c r="H3" s="234"/>
      <c r="I3" s="234"/>
      <c r="J3" s="234"/>
      <c r="K3" s="234"/>
      <c r="P3" s="10"/>
    </row>
    <row r="4" spans="1:16" ht="36" customHeight="1" x14ac:dyDescent="0.35">
      <c r="A4" s="235" t="s">
        <v>64</v>
      </c>
      <c r="B4" s="183"/>
      <c r="C4" s="183"/>
      <c r="D4" s="183"/>
      <c r="E4" s="183"/>
      <c r="F4" s="183"/>
      <c r="G4" s="183"/>
      <c r="H4" s="183"/>
      <c r="I4" s="183"/>
      <c r="J4" s="183"/>
      <c r="K4" s="236"/>
      <c r="P4" s="10"/>
    </row>
    <row r="5" spans="1:16" ht="21.75" thickBot="1" x14ac:dyDescent="0.4">
      <c r="A5" s="225" t="s">
        <v>65</v>
      </c>
      <c r="B5" s="225"/>
      <c r="C5" s="225"/>
      <c r="D5" s="225"/>
      <c r="E5" s="225"/>
      <c r="F5" s="225"/>
      <c r="G5" s="225"/>
      <c r="H5" s="225"/>
      <c r="I5" s="225"/>
      <c r="J5" s="225"/>
      <c r="K5" s="225"/>
      <c r="P5" s="9" t="s">
        <v>10</v>
      </c>
    </row>
    <row r="6" spans="1:16" ht="21.75" thickBot="1" x14ac:dyDescent="0.4">
      <c r="A6" s="291" t="s">
        <v>59</v>
      </c>
      <c r="B6" s="292"/>
      <c r="C6" s="292"/>
      <c r="D6" s="292"/>
      <c r="E6" s="292"/>
      <c r="F6" s="292"/>
      <c r="G6" s="292"/>
      <c r="H6" s="292"/>
      <c r="I6" s="292"/>
      <c r="J6" s="292"/>
      <c r="K6" s="293"/>
    </row>
    <row r="7" spans="1:16" ht="21.75" thickBot="1" x14ac:dyDescent="0.4">
      <c r="A7" s="216" t="s">
        <v>12</v>
      </c>
      <c r="B7" s="217"/>
      <c r="C7" s="217"/>
      <c r="D7" s="217"/>
      <c r="E7" s="217"/>
      <c r="F7" s="217"/>
      <c r="G7" s="217"/>
      <c r="H7" s="217"/>
      <c r="I7" s="217"/>
      <c r="J7" s="217"/>
      <c r="K7" s="218"/>
    </row>
    <row r="8" spans="1:16" ht="78.75" customHeight="1" thickBot="1" x14ac:dyDescent="0.4">
      <c r="A8" s="289" t="s">
        <v>6</v>
      </c>
      <c r="B8" s="290"/>
      <c r="C8" s="290"/>
      <c r="D8" s="290"/>
      <c r="E8" s="290"/>
      <c r="F8" s="128" t="s">
        <v>104</v>
      </c>
      <c r="G8" s="27" t="s">
        <v>57</v>
      </c>
      <c r="H8" s="26" t="s">
        <v>105</v>
      </c>
      <c r="I8" s="56" t="s">
        <v>14</v>
      </c>
      <c r="J8" s="56" t="s">
        <v>7</v>
      </c>
      <c r="K8" s="54" t="s">
        <v>8</v>
      </c>
    </row>
    <row r="9" spans="1:16" ht="39.75" customHeight="1" thickBot="1" x14ac:dyDescent="0.4">
      <c r="A9" s="60">
        <v>1</v>
      </c>
      <c r="B9" s="226" t="s">
        <v>13</v>
      </c>
      <c r="C9" s="226"/>
      <c r="D9" s="226"/>
      <c r="E9" s="226"/>
      <c r="F9" s="21">
        <v>28457</v>
      </c>
      <c r="G9" s="22" t="s">
        <v>25</v>
      </c>
      <c r="H9" s="104">
        <v>0</v>
      </c>
      <c r="I9" s="147">
        <f>SUM(F9*H9)</f>
        <v>0</v>
      </c>
      <c r="J9" s="35">
        <v>41</v>
      </c>
      <c r="K9" s="133">
        <f>(I9*J9)</f>
        <v>0</v>
      </c>
    </row>
    <row r="10" spans="1:16" ht="27.75" customHeight="1" thickBot="1" x14ac:dyDescent="0.4">
      <c r="A10" s="61">
        <v>2</v>
      </c>
      <c r="B10" s="227" t="s">
        <v>0</v>
      </c>
      <c r="C10" s="227"/>
      <c r="D10" s="227"/>
      <c r="E10" s="227"/>
      <c r="F10" s="19">
        <v>32200</v>
      </c>
      <c r="G10" s="20" t="s">
        <v>25</v>
      </c>
      <c r="H10" s="105">
        <v>0</v>
      </c>
      <c r="I10" s="147">
        <f t="shared" ref="I10:I11" si="0">SUM(F10*H10)</f>
        <v>0</v>
      </c>
      <c r="J10" s="36">
        <v>41</v>
      </c>
      <c r="K10" s="133">
        <f t="shared" ref="K10:K11" si="1">(I10*J10)</f>
        <v>0</v>
      </c>
    </row>
    <row r="11" spans="1:16" ht="24.75" customHeight="1" thickBot="1" x14ac:dyDescent="0.4">
      <c r="A11" s="62">
        <v>3</v>
      </c>
      <c r="B11" s="228" t="s">
        <v>17</v>
      </c>
      <c r="C11" s="228"/>
      <c r="D11" s="228"/>
      <c r="E11" s="228"/>
      <c r="F11" s="24">
        <v>3743</v>
      </c>
      <c r="G11" s="25" t="s">
        <v>25</v>
      </c>
      <c r="H11" s="106">
        <v>0</v>
      </c>
      <c r="I11" s="147">
        <f t="shared" si="0"/>
        <v>0</v>
      </c>
      <c r="J11" s="37">
        <v>41</v>
      </c>
      <c r="K11" s="133">
        <f t="shared" si="1"/>
        <v>0</v>
      </c>
    </row>
    <row r="12" spans="1:16" ht="24.75" customHeight="1" thickBot="1" x14ac:dyDescent="0.4">
      <c r="A12" s="214" t="s">
        <v>48</v>
      </c>
      <c r="B12" s="215"/>
      <c r="C12" s="215"/>
      <c r="D12" s="215"/>
      <c r="E12" s="215"/>
      <c r="F12" s="215"/>
      <c r="G12" s="215"/>
      <c r="H12" s="215"/>
      <c r="I12" s="215"/>
      <c r="J12" s="258"/>
      <c r="K12" s="29">
        <f>SUM(K9:K11)</f>
        <v>0</v>
      </c>
    </row>
    <row r="13" spans="1:16" ht="21.75" thickBot="1" x14ac:dyDescent="0.4">
      <c r="A13" s="216" t="s">
        <v>3</v>
      </c>
      <c r="B13" s="217"/>
      <c r="C13" s="217"/>
      <c r="D13" s="217"/>
      <c r="E13" s="217"/>
      <c r="F13" s="217"/>
      <c r="G13" s="217"/>
      <c r="H13" s="217"/>
      <c r="I13" s="217"/>
      <c r="J13" s="217"/>
      <c r="K13" s="218"/>
    </row>
    <row r="14" spans="1:16" ht="80.25" customHeight="1" thickBot="1" x14ac:dyDescent="0.4">
      <c r="A14" s="294" t="s">
        <v>6</v>
      </c>
      <c r="B14" s="238"/>
      <c r="C14" s="238"/>
      <c r="D14" s="238"/>
      <c r="E14" s="238"/>
      <c r="F14" s="128" t="s">
        <v>104</v>
      </c>
      <c r="G14" s="40" t="s">
        <v>56</v>
      </c>
      <c r="H14" s="41" t="s">
        <v>105</v>
      </c>
      <c r="I14" s="26" t="s">
        <v>14</v>
      </c>
      <c r="J14" s="40" t="s">
        <v>7</v>
      </c>
      <c r="K14" s="38" t="s">
        <v>8</v>
      </c>
    </row>
    <row r="15" spans="1:16" ht="30" customHeight="1" thickBot="1" x14ac:dyDescent="0.4">
      <c r="A15" s="63">
        <v>1</v>
      </c>
      <c r="B15" s="265" t="s">
        <v>16</v>
      </c>
      <c r="C15" s="266"/>
      <c r="D15" s="266"/>
      <c r="E15" s="266"/>
      <c r="F15" s="266"/>
      <c r="G15" s="266"/>
      <c r="H15" s="266"/>
      <c r="I15" s="266"/>
      <c r="J15" s="266"/>
      <c r="K15" s="267"/>
    </row>
    <row r="16" spans="1:16" ht="30" customHeight="1" thickBot="1" x14ac:dyDescent="0.4">
      <c r="A16" s="64"/>
      <c r="B16" s="48" t="s">
        <v>1</v>
      </c>
      <c r="C16" s="297" t="s">
        <v>15</v>
      </c>
      <c r="D16" s="298"/>
      <c r="E16" s="299"/>
      <c r="F16" s="49">
        <v>3743</v>
      </c>
      <c r="G16" s="48" t="s">
        <v>25</v>
      </c>
      <c r="H16" s="107">
        <v>0</v>
      </c>
      <c r="I16" s="148">
        <f>SUM(F16*H16)</f>
        <v>0</v>
      </c>
      <c r="J16" s="50">
        <v>12</v>
      </c>
      <c r="K16" s="132">
        <f>(I16*J16)</f>
        <v>0</v>
      </c>
    </row>
    <row r="17" spans="1:11" ht="30" customHeight="1" thickBot="1" x14ac:dyDescent="0.4">
      <c r="A17" s="63">
        <v>2</v>
      </c>
      <c r="B17" s="265" t="s">
        <v>31</v>
      </c>
      <c r="C17" s="266"/>
      <c r="D17" s="266"/>
      <c r="E17" s="266"/>
      <c r="F17" s="266"/>
      <c r="G17" s="266"/>
      <c r="H17" s="266"/>
      <c r="I17" s="266"/>
      <c r="J17" s="266"/>
      <c r="K17" s="295"/>
    </row>
    <row r="18" spans="1:11" ht="30" customHeight="1" thickBot="1" x14ac:dyDescent="0.4">
      <c r="A18" s="259"/>
      <c r="B18" s="22" t="s">
        <v>1</v>
      </c>
      <c r="C18" s="254" t="s">
        <v>34</v>
      </c>
      <c r="D18" s="255"/>
      <c r="E18" s="256"/>
      <c r="F18" s="42">
        <v>3743</v>
      </c>
      <c r="G18" s="22" t="s">
        <v>25</v>
      </c>
      <c r="H18" s="104">
        <v>0</v>
      </c>
      <c r="I18" s="147">
        <f>SUM(F18*H18)</f>
        <v>0</v>
      </c>
      <c r="J18" s="35">
        <v>1</v>
      </c>
      <c r="K18" s="133">
        <f>I18*J18</f>
        <v>0</v>
      </c>
    </row>
    <row r="19" spans="1:11" ht="30" customHeight="1" thickBot="1" x14ac:dyDescent="0.4">
      <c r="A19" s="260"/>
      <c r="B19" s="31" t="s">
        <v>4</v>
      </c>
      <c r="C19" s="251" t="s">
        <v>35</v>
      </c>
      <c r="D19" s="252"/>
      <c r="E19" s="253"/>
      <c r="F19" s="30">
        <v>3743</v>
      </c>
      <c r="G19" s="20" t="s">
        <v>25</v>
      </c>
      <c r="H19" s="105">
        <v>0</v>
      </c>
      <c r="I19" s="147">
        <f t="shared" ref="I19:I21" si="2">SUM(F19*H19)</f>
        <v>0</v>
      </c>
      <c r="J19" s="36">
        <v>1</v>
      </c>
      <c r="K19" s="133">
        <f t="shared" ref="K19:K21" si="3">I19*J19</f>
        <v>0</v>
      </c>
    </row>
    <row r="20" spans="1:11" ht="30" customHeight="1" thickBot="1" x14ac:dyDescent="0.4">
      <c r="A20" s="260"/>
      <c r="B20" s="31" t="s">
        <v>27</v>
      </c>
      <c r="C20" s="251" t="s">
        <v>33</v>
      </c>
      <c r="D20" s="252"/>
      <c r="E20" s="253"/>
      <c r="F20" s="30">
        <v>3743</v>
      </c>
      <c r="G20" s="20" t="s">
        <v>25</v>
      </c>
      <c r="H20" s="105">
        <v>0</v>
      </c>
      <c r="I20" s="147">
        <f t="shared" si="2"/>
        <v>0</v>
      </c>
      <c r="J20" s="36">
        <v>1</v>
      </c>
      <c r="K20" s="133">
        <f t="shared" si="3"/>
        <v>0</v>
      </c>
    </row>
    <row r="21" spans="1:11" ht="30" customHeight="1" thickBot="1" x14ac:dyDescent="0.4">
      <c r="A21" s="261"/>
      <c r="B21" s="43" t="s">
        <v>32</v>
      </c>
      <c r="C21" s="248" t="s">
        <v>44</v>
      </c>
      <c r="D21" s="249"/>
      <c r="E21" s="250"/>
      <c r="F21" s="34">
        <v>137</v>
      </c>
      <c r="G21" s="25" t="s">
        <v>24</v>
      </c>
      <c r="H21" s="106">
        <v>0</v>
      </c>
      <c r="I21" s="147">
        <f t="shared" si="2"/>
        <v>0</v>
      </c>
      <c r="J21" s="45">
        <v>1</v>
      </c>
      <c r="K21" s="133">
        <f t="shared" si="3"/>
        <v>0</v>
      </c>
    </row>
    <row r="22" spans="1:11" ht="30" customHeight="1" thickBot="1" x14ac:dyDescent="0.4">
      <c r="A22" s="63">
        <v>3</v>
      </c>
      <c r="B22" s="242" t="s">
        <v>18</v>
      </c>
      <c r="C22" s="243"/>
      <c r="D22" s="243"/>
      <c r="E22" s="243"/>
      <c r="F22" s="243"/>
      <c r="G22" s="243"/>
      <c r="H22" s="243"/>
      <c r="I22" s="243"/>
      <c r="J22" s="243"/>
      <c r="K22" s="296"/>
    </row>
    <row r="23" spans="1:11" ht="30" customHeight="1" thickBot="1" x14ac:dyDescent="0.4">
      <c r="A23" s="61"/>
      <c r="B23" s="52" t="s">
        <v>1</v>
      </c>
      <c r="C23" s="300" t="s">
        <v>19</v>
      </c>
      <c r="D23" s="301"/>
      <c r="E23" s="302"/>
      <c r="F23" s="49">
        <v>137</v>
      </c>
      <c r="G23" s="48" t="s">
        <v>24</v>
      </c>
      <c r="H23" s="107">
        <v>0</v>
      </c>
      <c r="I23" s="148">
        <f>SUM(F23*H23)</f>
        <v>0</v>
      </c>
      <c r="J23" s="50">
        <v>6</v>
      </c>
      <c r="K23" s="132">
        <f>I23*J23</f>
        <v>0</v>
      </c>
    </row>
    <row r="24" spans="1:11" ht="30" customHeight="1" thickBot="1" x14ac:dyDescent="0.4">
      <c r="A24" s="63">
        <v>4</v>
      </c>
      <c r="B24" s="242" t="s">
        <v>20</v>
      </c>
      <c r="C24" s="243"/>
      <c r="D24" s="243"/>
      <c r="E24" s="243"/>
      <c r="F24" s="243"/>
      <c r="G24" s="243"/>
      <c r="H24" s="243"/>
      <c r="I24" s="243"/>
      <c r="J24" s="243"/>
      <c r="K24" s="244"/>
    </row>
    <row r="25" spans="1:11" ht="30" customHeight="1" x14ac:dyDescent="0.35">
      <c r="A25" s="259"/>
      <c r="B25" s="46" t="s">
        <v>1</v>
      </c>
      <c r="C25" s="303" t="s">
        <v>22</v>
      </c>
      <c r="D25" s="304"/>
      <c r="E25" s="305"/>
      <c r="F25" s="42">
        <v>105</v>
      </c>
      <c r="G25" s="22" t="s">
        <v>26</v>
      </c>
      <c r="H25" s="104">
        <v>0</v>
      </c>
      <c r="I25" s="147">
        <f>SUM(F25*H25)</f>
        <v>0</v>
      </c>
      <c r="J25" s="35">
        <v>12</v>
      </c>
      <c r="K25" s="130">
        <f>I25*J25</f>
        <v>0</v>
      </c>
    </row>
    <row r="26" spans="1:11" ht="30" customHeight="1" thickBot="1" x14ac:dyDescent="0.4">
      <c r="A26" s="261"/>
      <c r="B26" s="43" t="s">
        <v>4</v>
      </c>
      <c r="C26" s="306" t="s">
        <v>21</v>
      </c>
      <c r="D26" s="307"/>
      <c r="E26" s="308"/>
      <c r="F26" s="34">
        <v>1</v>
      </c>
      <c r="G26" s="25" t="s">
        <v>24</v>
      </c>
      <c r="H26" s="106">
        <v>0</v>
      </c>
      <c r="I26" s="147">
        <f>SUM(F26*H26)</f>
        <v>0</v>
      </c>
      <c r="J26" s="37">
        <v>12</v>
      </c>
      <c r="K26" s="130">
        <f>I26*J26</f>
        <v>0</v>
      </c>
    </row>
    <row r="27" spans="1:11" ht="30" customHeight="1" thickBot="1" x14ac:dyDescent="0.4">
      <c r="A27" s="63">
        <v>5</v>
      </c>
      <c r="B27" s="265" t="s">
        <v>2</v>
      </c>
      <c r="C27" s="266"/>
      <c r="D27" s="266"/>
      <c r="E27" s="266"/>
      <c r="F27" s="266"/>
      <c r="G27" s="266"/>
      <c r="H27" s="266"/>
      <c r="I27" s="266"/>
      <c r="J27" s="266"/>
      <c r="K27" s="267"/>
    </row>
    <row r="28" spans="1:11" ht="30" customHeight="1" x14ac:dyDescent="0.35">
      <c r="A28" s="262"/>
      <c r="B28" s="22" t="s">
        <v>1</v>
      </c>
      <c r="C28" s="309" t="s">
        <v>28</v>
      </c>
      <c r="D28" s="310"/>
      <c r="E28" s="311"/>
      <c r="F28" s="42">
        <v>3743</v>
      </c>
      <c r="G28" s="22" t="s">
        <v>25</v>
      </c>
      <c r="H28" s="104">
        <v>0</v>
      </c>
      <c r="I28" s="147">
        <f>SUM(F28*H28)</f>
        <v>0</v>
      </c>
      <c r="J28" s="35">
        <v>3</v>
      </c>
      <c r="K28" s="130">
        <f>I28*J28</f>
        <v>0</v>
      </c>
    </row>
    <row r="29" spans="1:11" ht="30" customHeight="1" x14ac:dyDescent="0.35">
      <c r="A29" s="263"/>
      <c r="B29" s="20" t="s">
        <v>4</v>
      </c>
      <c r="C29" s="268" t="s">
        <v>29</v>
      </c>
      <c r="D29" s="269"/>
      <c r="E29" s="270"/>
      <c r="F29" s="30">
        <v>137</v>
      </c>
      <c r="G29" s="20" t="s">
        <v>24</v>
      </c>
      <c r="H29" s="105">
        <v>0</v>
      </c>
      <c r="I29" s="147">
        <f t="shared" ref="I29:I30" si="4">SUM(F29*H29)</f>
        <v>0</v>
      </c>
      <c r="J29" s="36">
        <v>3</v>
      </c>
      <c r="K29" s="130">
        <f t="shared" ref="K29:K30" si="5">I29*J29</f>
        <v>0</v>
      </c>
    </row>
    <row r="30" spans="1:11" ht="30" customHeight="1" thickBot="1" x14ac:dyDescent="0.4">
      <c r="A30" s="264"/>
      <c r="B30" s="25" t="s">
        <v>27</v>
      </c>
      <c r="C30" s="312" t="s">
        <v>30</v>
      </c>
      <c r="D30" s="313"/>
      <c r="E30" s="314"/>
      <c r="F30" s="34">
        <v>28457</v>
      </c>
      <c r="G30" s="25" t="s">
        <v>25</v>
      </c>
      <c r="H30" s="106">
        <v>0</v>
      </c>
      <c r="I30" s="147">
        <f t="shared" si="4"/>
        <v>0</v>
      </c>
      <c r="J30" s="37">
        <v>3</v>
      </c>
      <c r="K30" s="130">
        <f t="shared" si="5"/>
        <v>0</v>
      </c>
    </row>
    <row r="31" spans="1:11" ht="28.5" customHeight="1" thickBot="1" x14ac:dyDescent="0.4">
      <c r="A31" s="315" t="s">
        <v>49</v>
      </c>
      <c r="B31" s="316"/>
      <c r="C31" s="316"/>
      <c r="D31" s="316"/>
      <c r="E31" s="316"/>
      <c r="F31" s="316"/>
      <c r="G31" s="316"/>
      <c r="H31" s="316"/>
      <c r="I31" s="317"/>
      <c r="J31" s="318"/>
      <c r="K31" s="39">
        <f>SUM(K16,K18,K19,K20,K21,K23,K25,K26,K28,K29,K30)</f>
        <v>0</v>
      </c>
    </row>
    <row r="32" spans="1:11" ht="21.75" thickBot="1" x14ac:dyDescent="0.4">
      <c r="A32" s="216" t="s">
        <v>40</v>
      </c>
      <c r="B32" s="217"/>
      <c r="C32" s="217"/>
      <c r="D32" s="217"/>
      <c r="E32" s="217"/>
      <c r="F32" s="217"/>
      <c r="G32" s="217"/>
      <c r="H32" s="217"/>
      <c r="I32" s="217"/>
      <c r="J32" s="217"/>
      <c r="K32" s="218"/>
    </row>
    <row r="33" spans="1:11" ht="83.25" customHeight="1" thickBot="1" x14ac:dyDescent="0.4">
      <c r="A33" s="237" t="s">
        <v>6</v>
      </c>
      <c r="B33" s="257"/>
      <c r="C33" s="257"/>
      <c r="D33" s="257"/>
      <c r="E33" s="257"/>
      <c r="F33" s="128" t="s">
        <v>104</v>
      </c>
      <c r="G33" s="26" t="s">
        <v>56</v>
      </c>
      <c r="H33" s="27" t="s">
        <v>105</v>
      </c>
      <c r="I33" s="26" t="s">
        <v>14</v>
      </c>
      <c r="J33" s="26" t="s">
        <v>7</v>
      </c>
      <c r="K33" s="28" t="s">
        <v>8</v>
      </c>
    </row>
    <row r="34" spans="1:11" ht="30" customHeight="1" thickBot="1" x14ac:dyDescent="0.4">
      <c r="A34" s="65">
        <v>1</v>
      </c>
      <c r="B34" s="277" t="s">
        <v>39</v>
      </c>
      <c r="C34" s="278"/>
      <c r="D34" s="278"/>
      <c r="E34" s="279"/>
      <c r="F34" s="55">
        <v>1.04</v>
      </c>
      <c r="G34" s="22" t="s">
        <v>38</v>
      </c>
      <c r="H34" s="104">
        <v>0</v>
      </c>
      <c r="I34" s="147">
        <f>SUM(F34*H34)</f>
        <v>0</v>
      </c>
      <c r="J34" s="35">
        <v>52</v>
      </c>
      <c r="K34" s="131">
        <f>I34*J34</f>
        <v>0</v>
      </c>
    </row>
    <row r="35" spans="1:11" ht="30" hidden="1" customHeight="1" thickBot="1" x14ac:dyDescent="0.4">
      <c r="A35" s="67">
        <v>2</v>
      </c>
      <c r="B35" s="280" t="s">
        <v>37</v>
      </c>
      <c r="C35" s="281"/>
      <c r="D35" s="281"/>
      <c r="E35" s="282"/>
      <c r="F35" s="34">
        <v>0</v>
      </c>
      <c r="G35" s="25" t="s">
        <v>24</v>
      </c>
      <c r="H35" s="106">
        <v>0</v>
      </c>
      <c r="I35" s="146"/>
      <c r="J35" s="37">
        <v>52</v>
      </c>
      <c r="K35" s="134">
        <f>H35*J35</f>
        <v>0</v>
      </c>
    </row>
    <row r="36" spans="1:11" ht="28.5" customHeight="1" thickBot="1" x14ac:dyDescent="0.4">
      <c r="A36" s="283" t="s">
        <v>50</v>
      </c>
      <c r="B36" s="284"/>
      <c r="C36" s="284"/>
      <c r="D36" s="284"/>
      <c r="E36" s="284"/>
      <c r="F36" s="284"/>
      <c r="G36" s="284"/>
      <c r="H36" s="284"/>
      <c r="I36" s="284"/>
      <c r="J36" s="285"/>
      <c r="K36" s="17">
        <f>SUM(K34:K35)</f>
        <v>0</v>
      </c>
    </row>
  </sheetData>
  <sheetProtection algorithmName="SHA-512" hashValue="fXfX02CRvxOwubaTbfUYI6HGmUR/fDdJr2kN5F2SFpbs6FqHpE67fuKkmgM3JU+WZMvJmDXMT7igrgYXlUncoQ==" saltValue="nc+vE7gz3pJuhVf33cfAGg==" spinCount="100000" sheet="1" objects="1" scenarios="1"/>
  <protectedRanges>
    <protectedRange sqref="H9 H10 H11 H16 H18 H19 H20 H21 H23 H25 H26 H28 H29 H30 H34" name="Section B Per Cycle"/>
    <protectedRange sqref="A2:K2" name="Firms Name"/>
  </protectedRanges>
  <mergeCells count="41">
    <mergeCell ref="B34:E34"/>
    <mergeCell ref="B35:E35"/>
    <mergeCell ref="A32:K32"/>
    <mergeCell ref="A33:E33"/>
    <mergeCell ref="C23:E23"/>
    <mergeCell ref="B24:K24"/>
    <mergeCell ref="B27:K27"/>
    <mergeCell ref="A25:A26"/>
    <mergeCell ref="A28:A30"/>
    <mergeCell ref="C25:E25"/>
    <mergeCell ref="C26:E26"/>
    <mergeCell ref="C28:E28"/>
    <mergeCell ref="C29:E29"/>
    <mergeCell ref="C30:E30"/>
    <mergeCell ref="A31:J31"/>
    <mergeCell ref="B22:K22"/>
    <mergeCell ref="C16:E16"/>
    <mergeCell ref="C18:E18"/>
    <mergeCell ref="C19:E19"/>
    <mergeCell ref="C20:E20"/>
    <mergeCell ref="B11:E11"/>
    <mergeCell ref="C21:E21"/>
    <mergeCell ref="A18:A21"/>
    <mergeCell ref="B15:K15"/>
    <mergeCell ref="B17:K17"/>
    <mergeCell ref="A36:J36"/>
    <mergeCell ref="A1:E1"/>
    <mergeCell ref="F1:G1"/>
    <mergeCell ref="H1:K1"/>
    <mergeCell ref="A3:K3"/>
    <mergeCell ref="A4:K4"/>
    <mergeCell ref="A2:K2"/>
    <mergeCell ref="A5:K5"/>
    <mergeCell ref="B9:E9"/>
    <mergeCell ref="B10:E10"/>
    <mergeCell ref="A7:K7"/>
    <mergeCell ref="A12:J12"/>
    <mergeCell ref="A8:E8"/>
    <mergeCell ref="A6:K6"/>
    <mergeCell ref="A13:K13"/>
    <mergeCell ref="A14:E14"/>
  </mergeCells>
  <pageMargins left="0.7" right="0.7" top="0.75" bottom="0.75" header="0.3" footer="0.3"/>
  <pageSetup scale="43" orientation="landscape"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82E9-0E34-43FF-91C5-7348979782F0}">
  <dimension ref="A1:P36"/>
  <sheetViews>
    <sheetView view="pageBreakPreview" topLeftCell="A5" zoomScale="60" zoomScaleNormal="100" workbookViewId="0">
      <selection activeCell="P9" sqref="P9"/>
    </sheetView>
  </sheetViews>
  <sheetFormatPr defaultRowHeight="21" x14ac:dyDescent="0.35"/>
  <cols>
    <col min="1" max="1" width="9.140625" style="9"/>
    <col min="2" max="2" width="12" style="9" customWidth="1"/>
    <col min="3" max="3" width="20" style="9" customWidth="1"/>
    <col min="4" max="4" width="18.28515625" style="9" customWidth="1"/>
    <col min="5" max="5" width="31.5703125" style="9" customWidth="1"/>
    <col min="6" max="6" width="20.140625" style="9" customWidth="1"/>
    <col min="7" max="7" width="9.140625" style="9"/>
    <col min="8" max="8" width="13.42578125" style="9" customWidth="1"/>
    <col min="9" max="9" width="20.7109375" style="9" customWidth="1"/>
    <col min="10" max="10" width="15.85546875" style="9" customWidth="1"/>
    <col min="11" max="11" width="43.85546875" style="9" customWidth="1"/>
    <col min="12" max="12" width="9.140625" style="9"/>
    <col min="13" max="13" width="12.140625" style="9" customWidth="1"/>
    <col min="14" max="16384" width="9.140625" style="9"/>
  </cols>
  <sheetData>
    <row r="1" spans="1:16" ht="42" customHeight="1" x14ac:dyDescent="0.35">
      <c r="A1" s="229" t="s">
        <v>106</v>
      </c>
      <c r="B1" s="230"/>
      <c r="C1" s="230"/>
      <c r="D1" s="230"/>
      <c r="E1" s="230"/>
      <c r="F1" s="231" t="s">
        <v>107</v>
      </c>
      <c r="G1" s="231"/>
      <c r="H1" s="288" t="s">
        <v>84</v>
      </c>
      <c r="I1" s="288"/>
      <c r="J1" s="288"/>
      <c r="K1" s="288"/>
    </row>
    <row r="2" spans="1:16" ht="23.25" x14ac:dyDescent="0.35">
      <c r="A2" s="222" t="str">
        <f>'Summary Page'!A2</f>
        <v>Type Your Firm's Name Here</v>
      </c>
      <c r="B2" s="223"/>
      <c r="C2" s="223"/>
      <c r="D2" s="223"/>
      <c r="E2" s="223"/>
      <c r="F2" s="223"/>
      <c r="G2" s="223"/>
      <c r="H2" s="223"/>
      <c r="I2" s="223"/>
      <c r="J2" s="223"/>
      <c r="K2" s="224"/>
      <c r="P2" s="10" t="s">
        <v>9</v>
      </c>
    </row>
    <row r="3" spans="1:16" x14ac:dyDescent="0.35">
      <c r="A3" s="233" t="s">
        <v>63</v>
      </c>
      <c r="B3" s="234"/>
      <c r="C3" s="234"/>
      <c r="D3" s="234"/>
      <c r="E3" s="234"/>
      <c r="F3" s="234"/>
      <c r="G3" s="234"/>
      <c r="H3" s="234"/>
      <c r="I3" s="234"/>
      <c r="J3" s="234"/>
      <c r="K3" s="234"/>
      <c r="P3" s="10"/>
    </row>
    <row r="4" spans="1:16" ht="36" customHeight="1" x14ac:dyDescent="0.35">
      <c r="A4" s="235" t="s">
        <v>64</v>
      </c>
      <c r="B4" s="183"/>
      <c r="C4" s="183"/>
      <c r="D4" s="183"/>
      <c r="E4" s="183"/>
      <c r="F4" s="183"/>
      <c r="G4" s="183"/>
      <c r="H4" s="183"/>
      <c r="I4" s="183"/>
      <c r="J4" s="183"/>
      <c r="K4" s="236"/>
      <c r="P4" s="10"/>
    </row>
    <row r="5" spans="1:16" ht="21.75" thickBot="1" x14ac:dyDescent="0.4">
      <c r="A5" s="225" t="s">
        <v>65</v>
      </c>
      <c r="B5" s="225"/>
      <c r="C5" s="225"/>
      <c r="D5" s="225"/>
      <c r="E5" s="225"/>
      <c r="F5" s="225"/>
      <c r="G5" s="225"/>
      <c r="H5" s="225"/>
      <c r="I5" s="225"/>
      <c r="J5" s="225"/>
      <c r="K5" s="225"/>
      <c r="P5" s="9" t="s">
        <v>10</v>
      </c>
    </row>
    <row r="6" spans="1:16" ht="21.75" thickBot="1" x14ac:dyDescent="0.4">
      <c r="A6" s="291" t="s">
        <v>60</v>
      </c>
      <c r="B6" s="292"/>
      <c r="C6" s="292"/>
      <c r="D6" s="292"/>
      <c r="E6" s="292"/>
      <c r="F6" s="292"/>
      <c r="G6" s="292"/>
      <c r="H6" s="292"/>
      <c r="I6" s="292"/>
      <c r="J6" s="292"/>
      <c r="K6" s="293"/>
    </row>
    <row r="7" spans="1:16" ht="21.75" thickBot="1" x14ac:dyDescent="0.4">
      <c r="A7" s="216" t="s">
        <v>12</v>
      </c>
      <c r="B7" s="217"/>
      <c r="C7" s="217"/>
      <c r="D7" s="217"/>
      <c r="E7" s="217"/>
      <c r="F7" s="217"/>
      <c r="G7" s="217"/>
      <c r="H7" s="217"/>
      <c r="I7" s="217"/>
      <c r="J7" s="217"/>
      <c r="K7" s="218"/>
    </row>
    <row r="8" spans="1:16" ht="77.25" customHeight="1" thickBot="1" x14ac:dyDescent="0.4">
      <c r="A8" s="289" t="s">
        <v>6</v>
      </c>
      <c r="B8" s="290"/>
      <c r="C8" s="290"/>
      <c r="D8" s="290"/>
      <c r="E8" s="290"/>
      <c r="F8" s="128" t="s">
        <v>104</v>
      </c>
      <c r="G8" s="26" t="s">
        <v>57</v>
      </c>
      <c r="H8" s="59" t="s">
        <v>105</v>
      </c>
      <c r="I8" s="149" t="s">
        <v>14</v>
      </c>
      <c r="J8" s="26" t="s">
        <v>7</v>
      </c>
      <c r="K8" s="23" t="s">
        <v>8</v>
      </c>
    </row>
    <row r="9" spans="1:16" ht="39.75" customHeight="1" thickBot="1" x14ac:dyDescent="0.4">
      <c r="A9" s="69">
        <v>1</v>
      </c>
      <c r="B9" s="226" t="s">
        <v>13</v>
      </c>
      <c r="C9" s="226"/>
      <c r="D9" s="226"/>
      <c r="E9" s="226"/>
      <c r="F9" s="21">
        <v>110825</v>
      </c>
      <c r="G9" s="22" t="s">
        <v>25</v>
      </c>
      <c r="H9" s="104">
        <v>0</v>
      </c>
      <c r="I9" s="147">
        <f>SUM(F9*H9)</f>
        <v>0</v>
      </c>
      <c r="J9" s="35">
        <v>41</v>
      </c>
      <c r="K9" s="133">
        <f>I9*J9</f>
        <v>0</v>
      </c>
    </row>
    <row r="10" spans="1:16" ht="26.25" customHeight="1" thickBot="1" x14ac:dyDescent="0.4">
      <c r="A10" s="69">
        <v>2</v>
      </c>
      <c r="B10" s="227" t="s">
        <v>0</v>
      </c>
      <c r="C10" s="227"/>
      <c r="D10" s="227"/>
      <c r="E10" s="227"/>
      <c r="F10" s="19">
        <v>143447</v>
      </c>
      <c r="G10" s="20" t="s">
        <v>25</v>
      </c>
      <c r="H10" s="105">
        <v>0</v>
      </c>
      <c r="I10" s="147">
        <f t="shared" ref="I10:I11" si="0">SUM(F10*H10)</f>
        <v>0</v>
      </c>
      <c r="J10" s="36">
        <v>41</v>
      </c>
      <c r="K10" s="133">
        <f t="shared" ref="K10:K11" si="1">I10*J10</f>
        <v>0</v>
      </c>
    </row>
    <row r="11" spans="1:16" ht="24.75" customHeight="1" thickBot="1" x14ac:dyDescent="0.4">
      <c r="A11" s="69">
        <v>3</v>
      </c>
      <c r="B11" s="228" t="s">
        <v>17</v>
      </c>
      <c r="C11" s="228"/>
      <c r="D11" s="228"/>
      <c r="E11" s="228"/>
      <c r="F11" s="24">
        <v>32622</v>
      </c>
      <c r="G11" s="25" t="s">
        <v>25</v>
      </c>
      <c r="H11" s="106">
        <v>0</v>
      </c>
      <c r="I11" s="147">
        <f t="shared" si="0"/>
        <v>0</v>
      </c>
      <c r="J11" s="37">
        <v>41</v>
      </c>
      <c r="K11" s="133">
        <f t="shared" si="1"/>
        <v>0</v>
      </c>
    </row>
    <row r="12" spans="1:16" ht="26.25" customHeight="1" thickBot="1" x14ac:dyDescent="0.4">
      <c r="A12" s="319" t="s">
        <v>51</v>
      </c>
      <c r="B12" s="320"/>
      <c r="C12" s="320"/>
      <c r="D12" s="320"/>
      <c r="E12" s="320"/>
      <c r="F12" s="320"/>
      <c r="G12" s="320"/>
      <c r="H12" s="320"/>
      <c r="I12" s="320"/>
      <c r="J12" s="320"/>
      <c r="K12" s="12">
        <f>SUM(K9:K11)</f>
        <v>0</v>
      </c>
    </row>
    <row r="13" spans="1:16" ht="21.75" thickBot="1" x14ac:dyDescent="0.4">
      <c r="A13" s="216" t="s">
        <v>3</v>
      </c>
      <c r="B13" s="217"/>
      <c r="C13" s="217"/>
      <c r="D13" s="217"/>
      <c r="E13" s="217"/>
      <c r="F13" s="217"/>
      <c r="G13" s="217"/>
      <c r="H13" s="217"/>
      <c r="I13" s="217"/>
      <c r="J13" s="217"/>
      <c r="K13" s="218"/>
    </row>
    <row r="14" spans="1:16" ht="76.5" customHeight="1" thickBot="1" x14ac:dyDescent="0.4">
      <c r="A14" s="294" t="s">
        <v>6</v>
      </c>
      <c r="B14" s="257"/>
      <c r="C14" s="257"/>
      <c r="D14" s="257"/>
      <c r="E14" s="257"/>
      <c r="F14" s="128" t="s">
        <v>104</v>
      </c>
      <c r="G14" s="27" t="s">
        <v>56</v>
      </c>
      <c r="H14" s="26" t="s">
        <v>105</v>
      </c>
      <c r="I14" s="26" t="s">
        <v>14</v>
      </c>
      <c r="J14" s="27" t="s">
        <v>7</v>
      </c>
      <c r="K14" s="28" t="s">
        <v>8</v>
      </c>
    </row>
    <row r="15" spans="1:16" ht="30" customHeight="1" thickBot="1" x14ac:dyDescent="0.4">
      <c r="A15" s="63">
        <v>1</v>
      </c>
      <c r="B15" s="265" t="s">
        <v>16</v>
      </c>
      <c r="C15" s="266"/>
      <c r="D15" s="266"/>
      <c r="E15" s="266"/>
      <c r="F15" s="266"/>
      <c r="G15" s="266"/>
      <c r="H15" s="266"/>
      <c r="I15" s="266"/>
      <c r="J15" s="266"/>
      <c r="K15" s="267"/>
    </row>
    <row r="16" spans="1:16" ht="30" customHeight="1" thickBot="1" x14ac:dyDescent="0.4">
      <c r="A16" s="64"/>
      <c r="B16" s="68" t="s">
        <v>1</v>
      </c>
      <c r="C16" s="321" t="s">
        <v>15</v>
      </c>
      <c r="D16" s="322"/>
      <c r="E16" s="323"/>
      <c r="F16" s="49">
        <v>32622</v>
      </c>
      <c r="G16" s="48" t="s">
        <v>25</v>
      </c>
      <c r="H16" s="107">
        <v>0</v>
      </c>
      <c r="I16" s="148">
        <f>SUM(F16*H16)</f>
        <v>0</v>
      </c>
      <c r="J16" s="50">
        <v>12</v>
      </c>
      <c r="K16" s="132">
        <f>I16*J16</f>
        <v>0</v>
      </c>
    </row>
    <row r="17" spans="1:11" ht="30" customHeight="1" thickBot="1" x14ac:dyDescent="0.4">
      <c r="A17" s="61">
        <v>2</v>
      </c>
      <c r="B17" s="266" t="s">
        <v>31</v>
      </c>
      <c r="C17" s="266"/>
      <c r="D17" s="266"/>
      <c r="E17" s="266"/>
      <c r="F17" s="266"/>
      <c r="G17" s="266"/>
      <c r="H17" s="266"/>
      <c r="I17" s="266"/>
      <c r="J17" s="266"/>
      <c r="K17" s="267"/>
    </row>
    <row r="18" spans="1:11" ht="30" customHeight="1" thickBot="1" x14ac:dyDescent="0.4">
      <c r="A18" s="330"/>
      <c r="B18" s="51" t="s">
        <v>1</v>
      </c>
      <c r="C18" s="254" t="s">
        <v>43</v>
      </c>
      <c r="D18" s="255"/>
      <c r="E18" s="256"/>
      <c r="F18" s="42">
        <v>32622</v>
      </c>
      <c r="G18" s="22" t="s">
        <v>25</v>
      </c>
      <c r="H18" s="104">
        <v>0</v>
      </c>
      <c r="I18" s="147">
        <f>SUM(F18*H18)</f>
        <v>0</v>
      </c>
      <c r="J18" s="35">
        <v>1</v>
      </c>
      <c r="K18" s="133">
        <f>I18*J18</f>
        <v>0</v>
      </c>
    </row>
    <row r="19" spans="1:11" ht="30" customHeight="1" thickBot="1" x14ac:dyDescent="0.4">
      <c r="A19" s="330"/>
      <c r="B19" s="44" t="s">
        <v>32</v>
      </c>
      <c r="C19" s="248" t="s">
        <v>42</v>
      </c>
      <c r="D19" s="249"/>
      <c r="E19" s="250"/>
      <c r="F19" s="34">
        <v>1012</v>
      </c>
      <c r="G19" s="25" t="s">
        <v>24</v>
      </c>
      <c r="H19" s="106">
        <v>0</v>
      </c>
      <c r="I19" s="147">
        <f>SUM(F19*H19)</f>
        <v>0</v>
      </c>
      <c r="J19" s="45">
        <v>1</v>
      </c>
      <c r="K19" s="133">
        <f>I19*J19</f>
        <v>0</v>
      </c>
    </row>
    <row r="20" spans="1:11" ht="30" customHeight="1" thickBot="1" x14ac:dyDescent="0.4">
      <c r="A20" s="63">
        <v>3</v>
      </c>
      <c r="B20" s="242" t="s">
        <v>18</v>
      </c>
      <c r="C20" s="243"/>
      <c r="D20" s="243"/>
      <c r="E20" s="243"/>
      <c r="F20" s="243"/>
      <c r="G20" s="243"/>
      <c r="H20" s="243"/>
      <c r="I20" s="243"/>
      <c r="J20" s="243"/>
      <c r="K20" s="244"/>
    </row>
    <row r="21" spans="1:11" ht="30" customHeight="1" thickBot="1" x14ac:dyDescent="0.4">
      <c r="A21" s="61"/>
      <c r="B21" s="53" t="s">
        <v>1</v>
      </c>
      <c r="C21" s="245" t="s">
        <v>19</v>
      </c>
      <c r="D21" s="246"/>
      <c r="E21" s="247"/>
      <c r="F21" s="49">
        <v>1012</v>
      </c>
      <c r="G21" s="48" t="s">
        <v>24</v>
      </c>
      <c r="H21" s="107">
        <v>0</v>
      </c>
      <c r="I21" s="148">
        <f>SUM(F21*H21)</f>
        <v>0</v>
      </c>
      <c r="J21" s="50">
        <v>6</v>
      </c>
      <c r="K21" s="132">
        <f>I21*J21</f>
        <v>0</v>
      </c>
    </row>
    <row r="22" spans="1:11" ht="30" customHeight="1" thickBot="1" x14ac:dyDescent="0.4">
      <c r="A22" s="63">
        <v>4</v>
      </c>
      <c r="B22" s="242" t="s">
        <v>20</v>
      </c>
      <c r="C22" s="243"/>
      <c r="D22" s="243"/>
      <c r="E22" s="243"/>
      <c r="F22" s="243"/>
      <c r="G22" s="243"/>
      <c r="H22" s="243"/>
      <c r="I22" s="243"/>
      <c r="J22" s="243"/>
      <c r="K22" s="244"/>
    </row>
    <row r="23" spans="1:11" ht="30" customHeight="1" thickBot="1" x14ac:dyDescent="0.4">
      <c r="A23" s="330"/>
      <c r="B23" s="47" t="s">
        <v>1</v>
      </c>
      <c r="C23" s="274" t="s">
        <v>22</v>
      </c>
      <c r="D23" s="275"/>
      <c r="E23" s="276"/>
      <c r="F23" s="42">
        <v>99</v>
      </c>
      <c r="G23" s="22" t="s">
        <v>26</v>
      </c>
      <c r="H23" s="104">
        <v>0</v>
      </c>
      <c r="I23" s="147">
        <f>SUM(F23*H23)</f>
        <v>0</v>
      </c>
      <c r="J23" s="35">
        <v>12</v>
      </c>
      <c r="K23" s="133">
        <f>I23*J23</f>
        <v>0</v>
      </c>
    </row>
    <row r="24" spans="1:11" ht="30" customHeight="1" thickBot="1" x14ac:dyDescent="0.4">
      <c r="A24" s="330"/>
      <c r="B24" s="44" t="s">
        <v>4</v>
      </c>
      <c r="C24" s="248" t="s">
        <v>21</v>
      </c>
      <c r="D24" s="249"/>
      <c r="E24" s="250"/>
      <c r="F24" s="34">
        <v>1</v>
      </c>
      <c r="G24" s="25" t="s">
        <v>24</v>
      </c>
      <c r="H24" s="106">
        <v>0</v>
      </c>
      <c r="I24" s="147">
        <f>SUM(F24*H24)</f>
        <v>0</v>
      </c>
      <c r="J24" s="37">
        <v>12</v>
      </c>
      <c r="K24" s="133">
        <f>I24*J24</f>
        <v>0</v>
      </c>
    </row>
    <row r="25" spans="1:11" ht="30" customHeight="1" thickBot="1" x14ac:dyDescent="0.4">
      <c r="A25" s="63">
        <v>5</v>
      </c>
      <c r="B25" s="265" t="s">
        <v>2</v>
      </c>
      <c r="C25" s="266"/>
      <c r="D25" s="266"/>
      <c r="E25" s="266"/>
      <c r="F25" s="266"/>
      <c r="G25" s="266"/>
      <c r="H25" s="266"/>
      <c r="I25" s="266"/>
      <c r="J25" s="266"/>
      <c r="K25" s="267"/>
    </row>
    <row r="26" spans="1:11" ht="30" customHeight="1" thickBot="1" x14ac:dyDescent="0.4">
      <c r="A26" s="331"/>
      <c r="B26" s="51" t="s">
        <v>1</v>
      </c>
      <c r="C26" s="309" t="s">
        <v>28</v>
      </c>
      <c r="D26" s="310"/>
      <c r="E26" s="311"/>
      <c r="F26" s="42">
        <v>32622</v>
      </c>
      <c r="G26" s="22" t="s">
        <v>25</v>
      </c>
      <c r="H26" s="104">
        <v>0</v>
      </c>
      <c r="I26" s="147">
        <f>SUM(F26*H26)</f>
        <v>0</v>
      </c>
      <c r="J26" s="35">
        <v>3</v>
      </c>
      <c r="K26" s="133">
        <f>I26*J26</f>
        <v>0</v>
      </c>
    </row>
    <row r="27" spans="1:11" ht="30" customHeight="1" thickBot="1" x14ac:dyDescent="0.4">
      <c r="A27" s="331"/>
      <c r="B27" s="32" t="s">
        <v>4</v>
      </c>
      <c r="C27" s="268" t="s">
        <v>29</v>
      </c>
      <c r="D27" s="269"/>
      <c r="E27" s="270"/>
      <c r="F27" s="30">
        <v>1012</v>
      </c>
      <c r="G27" s="20" t="s">
        <v>24</v>
      </c>
      <c r="H27" s="105">
        <v>0</v>
      </c>
      <c r="I27" s="147">
        <f t="shared" ref="I27:I28" si="2">SUM(F27*H27)</f>
        <v>0</v>
      </c>
      <c r="J27" s="36">
        <v>3</v>
      </c>
      <c r="K27" s="133">
        <f>I27*J27</f>
        <v>0</v>
      </c>
    </row>
    <row r="28" spans="1:11" ht="30" customHeight="1" thickBot="1" x14ac:dyDescent="0.4">
      <c r="A28" s="262"/>
      <c r="B28" s="33" t="s">
        <v>27</v>
      </c>
      <c r="C28" s="271" t="s">
        <v>30</v>
      </c>
      <c r="D28" s="272"/>
      <c r="E28" s="273"/>
      <c r="F28" s="34">
        <v>110825</v>
      </c>
      <c r="G28" s="25" t="s">
        <v>25</v>
      </c>
      <c r="H28" s="106">
        <v>0</v>
      </c>
      <c r="I28" s="147">
        <f t="shared" si="2"/>
        <v>0</v>
      </c>
      <c r="J28" s="37">
        <v>3</v>
      </c>
      <c r="K28" s="133">
        <f>I28*J28</f>
        <v>0</v>
      </c>
    </row>
    <row r="29" spans="1:11" ht="27.75" customHeight="1" thickBot="1" x14ac:dyDescent="0.4">
      <c r="A29" s="214" t="s">
        <v>41</v>
      </c>
      <c r="B29" s="215"/>
      <c r="C29" s="215"/>
      <c r="D29" s="215"/>
      <c r="E29" s="215"/>
      <c r="F29" s="215"/>
      <c r="G29" s="215"/>
      <c r="H29" s="215"/>
      <c r="I29" s="215"/>
      <c r="J29" s="258"/>
      <c r="K29" s="17">
        <f>SUM(K16,K18:K19,K21,K23:K24,K26:K28)</f>
        <v>0</v>
      </c>
    </row>
    <row r="30" spans="1:11" ht="21.75" thickBot="1" x14ac:dyDescent="0.4">
      <c r="A30" s="216" t="s">
        <v>40</v>
      </c>
      <c r="B30" s="217"/>
      <c r="C30" s="217"/>
      <c r="D30" s="217"/>
      <c r="E30" s="217"/>
      <c r="F30" s="217"/>
      <c r="G30" s="217"/>
      <c r="H30" s="217"/>
      <c r="I30" s="217"/>
      <c r="J30" s="217"/>
      <c r="K30" s="218"/>
    </row>
    <row r="31" spans="1:11" ht="81" customHeight="1" thickBot="1" x14ac:dyDescent="0.4">
      <c r="A31" s="237" t="s">
        <v>6</v>
      </c>
      <c r="B31" s="257"/>
      <c r="C31" s="257"/>
      <c r="D31" s="257"/>
      <c r="E31" s="257"/>
      <c r="F31" s="128" t="s">
        <v>104</v>
      </c>
      <c r="G31" s="27" t="s">
        <v>56</v>
      </c>
      <c r="H31" s="26" t="s">
        <v>105</v>
      </c>
      <c r="I31" s="56" t="s">
        <v>14</v>
      </c>
      <c r="J31" s="56" t="s">
        <v>7</v>
      </c>
      <c r="K31" s="70" t="s">
        <v>8</v>
      </c>
    </row>
    <row r="32" spans="1:11" ht="30" customHeight="1" x14ac:dyDescent="0.35">
      <c r="A32" s="65">
        <v>1</v>
      </c>
      <c r="B32" s="324" t="s">
        <v>39</v>
      </c>
      <c r="C32" s="325"/>
      <c r="D32" s="325"/>
      <c r="E32" s="326"/>
      <c r="F32" s="55">
        <v>2.04</v>
      </c>
      <c r="G32" s="22" t="s">
        <v>38</v>
      </c>
      <c r="H32" s="104">
        <v>0</v>
      </c>
      <c r="I32" s="147">
        <f>SUM(F32*H32)</f>
        <v>0</v>
      </c>
      <c r="J32" s="35">
        <v>52</v>
      </c>
      <c r="K32" s="133">
        <f>I32*J32</f>
        <v>0</v>
      </c>
    </row>
    <row r="33" spans="1:11" ht="30" customHeight="1" thickBot="1" x14ac:dyDescent="0.4">
      <c r="A33" s="67">
        <v>2</v>
      </c>
      <c r="B33" s="327" t="s">
        <v>37</v>
      </c>
      <c r="C33" s="328"/>
      <c r="D33" s="328"/>
      <c r="E33" s="329"/>
      <c r="F33" s="34">
        <v>3</v>
      </c>
      <c r="G33" s="25" t="s">
        <v>24</v>
      </c>
      <c r="H33" s="106">
        <v>0</v>
      </c>
      <c r="I33" s="143">
        <f>SUM(F33*H33)</f>
        <v>0</v>
      </c>
      <c r="J33" s="37">
        <v>52</v>
      </c>
      <c r="K33" s="134">
        <f>I33*J33</f>
        <v>0</v>
      </c>
    </row>
    <row r="34" spans="1:11" ht="32.25" customHeight="1" thickBot="1" x14ac:dyDescent="0.4">
      <c r="A34" s="214" t="s">
        <v>36</v>
      </c>
      <c r="B34" s="215"/>
      <c r="C34" s="215"/>
      <c r="D34" s="215"/>
      <c r="E34" s="215"/>
      <c r="F34" s="215"/>
      <c r="G34" s="215"/>
      <c r="H34" s="215"/>
      <c r="I34" s="215"/>
      <c r="J34" s="258"/>
      <c r="K34" s="39">
        <f>SUM(K32:K33)</f>
        <v>0</v>
      </c>
    </row>
    <row r="36" spans="1:11" x14ac:dyDescent="0.35">
      <c r="B36" s="8"/>
      <c r="C36" s="8"/>
      <c r="D36" s="8"/>
      <c r="E36" s="8"/>
      <c r="F36" s="8"/>
      <c r="G36" s="8"/>
      <c r="H36" s="8"/>
      <c r="I36" s="8"/>
      <c r="J36" s="11"/>
      <c r="K36" s="15"/>
    </row>
  </sheetData>
  <sheetProtection algorithmName="SHA-512" hashValue="W0hgbMPvhWJjNaHRE3a9L9G/6d/der/u3k4SCTi1aR54kNTfZB2XzsFcc//c7HR+vVWi4ErGYRFZOXphvl//fw==" saltValue="BpU9vWMJZGvJFflTsHCGSg==" spinCount="100000" sheet="1" objects="1" scenarios="1"/>
  <protectedRanges>
    <protectedRange sqref="H9 H10 H11 H16 H18 H19 H21 H23 H24 H26 H27 H28 H32 H33" name="Section C Per Cycle"/>
    <protectedRange sqref="A2:K2" name="Firms Name"/>
  </protectedRanges>
  <mergeCells count="39">
    <mergeCell ref="B33:E33"/>
    <mergeCell ref="A23:A24"/>
    <mergeCell ref="A26:A28"/>
    <mergeCell ref="A34:J34"/>
    <mergeCell ref="B17:K17"/>
    <mergeCell ref="C18:E18"/>
    <mergeCell ref="C19:E19"/>
    <mergeCell ref="B20:K20"/>
    <mergeCell ref="C21:E21"/>
    <mergeCell ref="B22:K22"/>
    <mergeCell ref="C23:E23"/>
    <mergeCell ref="C24:E24"/>
    <mergeCell ref="B25:K25"/>
    <mergeCell ref="C26:E26"/>
    <mergeCell ref="C27:E27"/>
    <mergeCell ref="A18:A19"/>
    <mergeCell ref="A30:K30"/>
    <mergeCell ref="A31:E31"/>
    <mergeCell ref="B32:E32"/>
    <mergeCell ref="A1:E1"/>
    <mergeCell ref="F1:G1"/>
    <mergeCell ref="H1:K1"/>
    <mergeCell ref="A3:K3"/>
    <mergeCell ref="A4:K4"/>
    <mergeCell ref="A2:K2"/>
    <mergeCell ref="A5:K5"/>
    <mergeCell ref="B9:E9"/>
    <mergeCell ref="A6:K6"/>
    <mergeCell ref="A7:K7"/>
    <mergeCell ref="A8:E8"/>
    <mergeCell ref="B10:E10"/>
    <mergeCell ref="B11:E11"/>
    <mergeCell ref="A29:J29"/>
    <mergeCell ref="A13:K13"/>
    <mergeCell ref="A12:J12"/>
    <mergeCell ref="B15:K15"/>
    <mergeCell ref="A14:E14"/>
    <mergeCell ref="C16:E16"/>
    <mergeCell ref="C28:E28"/>
  </mergeCells>
  <pageMargins left="0.7" right="0.7" top="0.75" bottom="0.75" header="0.3" footer="0.3"/>
  <pageSetup scale="46" orientation="landscape"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0840-3EC9-4142-BE61-206A542CBB9E}">
  <dimension ref="A1:P36"/>
  <sheetViews>
    <sheetView view="pageBreakPreview" zoomScale="60" zoomScaleNormal="100" workbookViewId="0">
      <selection activeCell="I44" sqref="I44"/>
    </sheetView>
  </sheetViews>
  <sheetFormatPr defaultRowHeight="18.75" x14ac:dyDescent="0.3"/>
  <cols>
    <col min="1" max="1" width="9.140625" style="6"/>
    <col min="2" max="2" width="8.7109375" style="6" customWidth="1"/>
    <col min="3" max="3" width="22.85546875" style="6" customWidth="1"/>
    <col min="4" max="4" width="18.5703125" style="6" customWidth="1"/>
    <col min="5" max="5" width="29.7109375" style="6" customWidth="1"/>
    <col min="6" max="6" width="20.5703125" style="6" customWidth="1"/>
    <col min="7" max="7" width="12.42578125" style="6" customWidth="1"/>
    <col min="8" max="8" width="13.42578125" style="6" customWidth="1"/>
    <col min="9" max="9" width="20.7109375" style="6" customWidth="1"/>
    <col min="10" max="10" width="15.85546875" style="6" customWidth="1"/>
    <col min="11" max="11" width="43.85546875" style="6" customWidth="1"/>
    <col min="12" max="12" width="9.140625" style="6"/>
    <col min="13" max="13" width="12.140625" style="6" customWidth="1"/>
    <col min="14" max="16384" width="9.140625" style="6"/>
  </cols>
  <sheetData>
    <row r="1" spans="1:16" ht="41.25" customHeight="1" x14ac:dyDescent="0.3">
      <c r="A1" s="339" t="s">
        <v>106</v>
      </c>
      <c r="B1" s="340"/>
      <c r="C1" s="340"/>
      <c r="D1" s="340"/>
      <c r="E1" s="340"/>
      <c r="F1" s="231" t="s">
        <v>107</v>
      </c>
      <c r="G1" s="231"/>
      <c r="H1" s="288" t="s">
        <v>84</v>
      </c>
      <c r="I1" s="288"/>
      <c r="J1" s="288"/>
      <c r="K1" s="288"/>
    </row>
    <row r="2" spans="1:16" ht="23.25" x14ac:dyDescent="0.3">
      <c r="A2" s="222" t="str">
        <f>'Summary Page'!A2</f>
        <v>Type Your Firm's Name Here</v>
      </c>
      <c r="B2" s="223"/>
      <c r="C2" s="223"/>
      <c r="D2" s="223"/>
      <c r="E2" s="223"/>
      <c r="F2" s="223"/>
      <c r="G2" s="223"/>
      <c r="H2" s="223"/>
      <c r="I2" s="223"/>
      <c r="J2" s="223"/>
      <c r="K2" s="224"/>
      <c r="P2" s="7" t="s">
        <v>9</v>
      </c>
    </row>
    <row r="3" spans="1:16" x14ac:dyDescent="0.3">
      <c r="A3" s="233" t="s">
        <v>63</v>
      </c>
      <c r="B3" s="234"/>
      <c r="C3" s="234"/>
      <c r="D3" s="234"/>
      <c r="E3" s="234"/>
      <c r="F3" s="234"/>
      <c r="G3" s="234"/>
      <c r="H3" s="234"/>
      <c r="I3" s="234"/>
      <c r="J3" s="234"/>
      <c r="K3" s="234"/>
      <c r="P3" s="7"/>
    </row>
    <row r="4" spans="1:16" ht="33.75" customHeight="1" x14ac:dyDescent="0.3">
      <c r="A4" s="235" t="s">
        <v>64</v>
      </c>
      <c r="B4" s="183"/>
      <c r="C4" s="183"/>
      <c r="D4" s="183"/>
      <c r="E4" s="183"/>
      <c r="F4" s="183"/>
      <c r="G4" s="183"/>
      <c r="H4" s="183"/>
      <c r="I4" s="183"/>
      <c r="J4" s="183"/>
      <c r="K4" s="236"/>
      <c r="P4" s="7"/>
    </row>
    <row r="5" spans="1:16" ht="19.5" thickBot="1" x14ac:dyDescent="0.35">
      <c r="A5" s="225" t="s">
        <v>65</v>
      </c>
      <c r="B5" s="225"/>
      <c r="C5" s="225"/>
      <c r="D5" s="225"/>
      <c r="E5" s="225"/>
      <c r="F5" s="225"/>
      <c r="G5" s="225"/>
      <c r="H5" s="225"/>
      <c r="I5" s="225"/>
      <c r="J5" s="225"/>
      <c r="K5" s="225"/>
      <c r="P5" s="6" t="s">
        <v>10</v>
      </c>
    </row>
    <row r="6" spans="1:16" ht="47.25" customHeight="1" thickBot="1" x14ac:dyDescent="0.35">
      <c r="A6" s="291" t="s">
        <v>61</v>
      </c>
      <c r="B6" s="292"/>
      <c r="C6" s="292"/>
      <c r="D6" s="292"/>
      <c r="E6" s="292"/>
      <c r="F6" s="293"/>
      <c r="G6" s="334" t="s">
        <v>55</v>
      </c>
      <c r="H6" s="335"/>
      <c r="I6" s="335"/>
      <c r="J6" s="335"/>
      <c r="K6" s="336"/>
    </row>
    <row r="7" spans="1:16" ht="21" thickBot="1" x14ac:dyDescent="0.35">
      <c r="A7" s="216" t="s">
        <v>12</v>
      </c>
      <c r="B7" s="217"/>
      <c r="C7" s="217"/>
      <c r="D7" s="217"/>
      <c r="E7" s="217"/>
      <c r="F7" s="217"/>
      <c r="G7" s="217"/>
      <c r="H7" s="217"/>
      <c r="I7" s="217"/>
      <c r="J7" s="217"/>
      <c r="K7" s="218"/>
    </row>
    <row r="8" spans="1:16" ht="74.25" customHeight="1" thickBot="1" x14ac:dyDescent="0.35">
      <c r="A8" s="337" t="s">
        <v>6</v>
      </c>
      <c r="B8" s="338"/>
      <c r="C8" s="338"/>
      <c r="D8" s="338"/>
      <c r="E8" s="338"/>
      <c r="F8" s="128" t="s">
        <v>104</v>
      </c>
      <c r="G8" s="27" t="s">
        <v>56</v>
      </c>
      <c r="H8" s="26" t="s">
        <v>105</v>
      </c>
      <c r="I8" s="26" t="s">
        <v>14</v>
      </c>
      <c r="J8" s="27" t="s">
        <v>7</v>
      </c>
      <c r="K8" s="28" t="s">
        <v>8</v>
      </c>
    </row>
    <row r="9" spans="1:16" ht="36" customHeight="1" x14ac:dyDescent="0.3">
      <c r="A9" s="80">
        <v>1</v>
      </c>
      <c r="B9" s="332" t="s">
        <v>13</v>
      </c>
      <c r="C9" s="332"/>
      <c r="D9" s="332"/>
      <c r="E9" s="332"/>
      <c r="F9" s="81">
        <v>28402</v>
      </c>
      <c r="G9" s="74" t="s">
        <v>25</v>
      </c>
      <c r="H9" s="108">
        <v>0</v>
      </c>
      <c r="I9" s="154">
        <f>SUM(F9*H9)</f>
        <v>0</v>
      </c>
      <c r="J9" s="82">
        <v>41</v>
      </c>
      <c r="K9" s="135">
        <f>I9*J9</f>
        <v>0</v>
      </c>
    </row>
    <row r="10" spans="1:16" ht="27.75" customHeight="1" thickBot="1" x14ac:dyDescent="0.35">
      <c r="A10" s="76">
        <v>2</v>
      </c>
      <c r="B10" s="333" t="s">
        <v>0</v>
      </c>
      <c r="C10" s="333"/>
      <c r="D10" s="333"/>
      <c r="E10" s="333"/>
      <c r="F10" s="72">
        <v>28402</v>
      </c>
      <c r="G10" s="71" t="s">
        <v>25</v>
      </c>
      <c r="H10" s="109">
        <v>0</v>
      </c>
      <c r="I10" s="154">
        <f>SUM(F10*H10)</f>
        <v>0</v>
      </c>
      <c r="J10" s="83">
        <v>41</v>
      </c>
      <c r="K10" s="135">
        <f>I10*J10</f>
        <v>0</v>
      </c>
    </row>
    <row r="11" spans="1:16" ht="28.5" hidden="1" customHeight="1" thickBot="1" x14ac:dyDescent="0.35">
      <c r="A11" s="84">
        <v>2</v>
      </c>
      <c r="B11" s="346" t="s">
        <v>17</v>
      </c>
      <c r="C11" s="346"/>
      <c r="D11" s="346"/>
      <c r="E11" s="346"/>
      <c r="F11" s="85">
        <v>0</v>
      </c>
      <c r="G11" s="86" t="s">
        <v>25</v>
      </c>
      <c r="H11" s="110">
        <v>0</v>
      </c>
      <c r="I11" s="152"/>
      <c r="J11" s="87">
        <v>41</v>
      </c>
      <c r="K11" s="135">
        <f>H11*J11</f>
        <v>0</v>
      </c>
    </row>
    <row r="12" spans="1:16" ht="28.5" customHeight="1" thickBot="1" x14ac:dyDescent="0.35">
      <c r="A12" s="341" t="s">
        <v>52</v>
      </c>
      <c r="B12" s="342"/>
      <c r="C12" s="342"/>
      <c r="D12" s="342"/>
      <c r="E12" s="342"/>
      <c r="F12" s="342"/>
      <c r="G12" s="342"/>
      <c r="H12" s="342"/>
      <c r="I12" s="342"/>
      <c r="J12" s="342"/>
      <c r="K12" s="102">
        <f>SUM(K9:K11)</f>
        <v>0</v>
      </c>
    </row>
    <row r="13" spans="1:16" ht="20.25" hidden="1" customHeight="1" thickBot="1" x14ac:dyDescent="0.35">
      <c r="A13" s="343" t="s">
        <v>3</v>
      </c>
      <c r="B13" s="344"/>
      <c r="C13" s="344"/>
      <c r="D13" s="344"/>
      <c r="E13" s="344"/>
      <c r="F13" s="344"/>
      <c r="G13" s="344"/>
      <c r="H13" s="344"/>
      <c r="I13" s="344"/>
      <c r="J13" s="344"/>
      <c r="K13" s="345"/>
    </row>
    <row r="14" spans="1:16" ht="75.75" hidden="1" customHeight="1" thickBot="1" x14ac:dyDescent="0.35">
      <c r="A14" s="237" t="s">
        <v>6</v>
      </c>
      <c r="B14" s="257"/>
      <c r="C14" s="257"/>
      <c r="D14" s="257"/>
      <c r="E14" s="257"/>
      <c r="F14" s="128" t="s">
        <v>104</v>
      </c>
      <c r="G14" s="27" t="s">
        <v>56</v>
      </c>
      <c r="H14" s="26" t="s">
        <v>14</v>
      </c>
      <c r="I14" s="27"/>
      <c r="J14" s="27" t="s">
        <v>7</v>
      </c>
      <c r="K14" s="28" t="s">
        <v>8</v>
      </c>
    </row>
    <row r="15" spans="1:16" ht="30" hidden="1" customHeight="1" thickBot="1" x14ac:dyDescent="0.35">
      <c r="A15" s="88">
        <v>1</v>
      </c>
      <c r="B15" s="347" t="s">
        <v>16</v>
      </c>
      <c r="C15" s="348"/>
      <c r="D15" s="348"/>
      <c r="E15" s="348"/>
      <c r="F15" s="348"/>
      <c r="G15" s="348"/>
      <c r="H15" s="348"/>
      <c r="I15" s="348"/>
      <c r="J15" s="348"/>
      <c r="K15" s="349"/>
    </row>
    <row r="16" spans="1:16" ht="30" hidden="1" customHeight="1" thickBot="1" x14ac:dyDescent="0.35">
      <c r="A16" s="77"/>
      <c r="B16" s="91" t="s">
        <v>1</v>
      </c>
      <c r="C16" s="353" t="s">
        <v>15</v>
      </c>
      <c r="D16" s="354"/>
      <c r="E16" s="355"/>
      <c r="F16" s="92">
        <v>0</v>
      </c>
      <c r="G16" s="91" t="s">
        <v>25</v>
      </c>
      <c r="H16" s="111">
        <v>0</v>
      </c>
      <c r="I16" s="153"/>
      <c r="J16" s="93">
        <v>12</v>
      </c>
      <c r="K16" s="136">
        <f>H16*J16</f>
        <v>0</v>
      </c>
    </row>
    <row r="17" spans="1:11" ht="30" hidden="1" customHeight="1" thickBot="1" x14ac:dyDescent="0.35">
      <c r="A17" s="90">
        <v>2</v>
      </c>
      <c r="B17" s="347" t="s">
        <v>31</v>
      </c>
      <c r="C17" s="348"/>
      <c r="D17" s="348"/>
      <c r="E17" s="348"/>
      <c r="F17" s="348"/>
      <c r="G17" s="348"/>
      <c r="H17" s="348"/>
      <c r="I17" s="348"/>
      <c r="J17" s="348"/>
      <c r="K17" s="349"/>
    </row>
    <row r="18" spans="1:11" ht="30" hidden="1" customHeight="1" x14ac:dyDescent="0.3">
      <c r="A18" s="76"/>
      <c r="B18" s="74" t="s">
        <v>1</v>
      </c>
      <c r="C18" s="356" t="s">
        <v>43</v>
      </c>
      <c r="D18" s="357"/>
      <c r="E18" s="358"/>
      <c r="F18" s="89">
        <v>0</v>
      </c>
      <c r="G18" s="74" t="s">
        <v>25</v>
      </c>
      <c r="H18" s="108">
        <v>0</v>
      </c>
      <c r="I18" s="150"/>
      <c r="J18" s="82">
        <v>1</v>
      </c>
      <c r="K18" s="137">
        <f>H18*J18</f>
        <v>0</v>
      </c>
    </row>
    <row r="19" spans="1:11" ht="30" hidden="1" customHeight="1" thickBot="1" x14ac:dyDescent="0.35">
      <c r="A19" s="76"/>
      <c r="B19" s="94" t="s">
        <v>32</v>
      </c>
      <c r="C19" s="359" t="s">
        <v>42</v>
      </c>
      <c r="D19" s="360"/>
      <c r="E19" s="361"/>
      <c r="F19" s="95">
        <v>0</v>
      </c>
      <c r="G19" s="86" t="s">
        <v>24</v>
      </c>
      <c r="H19" s="110">
        <v>0</v>
      </c>
      <c r="I19" s="152"/>
      <c r="J19" s="45">
        <v>1</v>
      </c>
      <c r="K19" s="138">
        <f>H19*J19</f>
        <v>0</v>
      </c>
    </row>
    <row r="20" spans="1:11" ht="30" hidden="1" customHeight="1" thickBot="1" x14ac:dyDescent="0.35">
      <c r="A20" s="90">
        <v>3</v>
      </c>
      <c r="B20" s="350" t="s">
        <v>18</v>
      </c>
      <c r="C20" s="351"/>
      <c r="D20" s="351"/>
      <c r="E20" s="351"/>
      <c r="F20" s="351"/>
      <c r="G20" s="351"/>
      <c r="H20" s="351"/>
      <c r="I20" s="351"/>
      <c r="J20" s="351"/>
      <c r="K20" s="352"/>
    </row>
    <row r="21" spans="1:11" ht="30" hidden="1" customHeight="1" thickBot="1" x14ac:dyDescent="0.35">
      <c r="A21" s="76"/>
      <c r="B21" s="97" t="s">
        <v>1</v>
      </c>
      <c r="C21" s="362" t="s">
        <v>19</v>
      </c>
      <c r="D21" s="363"/>
      <c r="E21" s="364"/>
      <c r="F21" s="92">
        <v>0</v>
      </c>
      <c r="G21" s="91" t="s">
        <v>24</v>
      </c>
      <c r="H21" s="111">
        <v>0</v>
      </c>
      <c r="I21" s="153"/>
      <c r="J21" s="93">
        <v>6</v>
      </c>
      <c r="K21" s="136">
        <f>H21*J21</f>
        <v>0</v>
      </c>
    </row>
    <row r="22" spans="1:11" ht="30" hidden="1" customHeight="1" thickBot="1" x14ac:dyDescent="0.35">
      <c r="A22" s="90">
        <v>4</v>
      </c>
      <c r="B22" s="350" t="s">
        <v>20</v>
      </c>
      <c r="C22" s="351"/>
      <c r="D22" s="351"/>
      <c r="E22" s="351"/>
      <c r="F22" s="351"/>
      <c r="G22" s="351"/>
      <c r="H22" s="351"/>
      <c r="I22" s="351"/>
      <c r="J22" s="351"/>
      <c r="K22" s="352"/>
    </row>
    <row r="23" spans="1:11" ht="30" hidden="1" customHeight="1" x14ac:dyDescent="0.3">
      <c r="A23" s="76"/>
      <c r="B23" s="96" t="s">
        <v>1</v>
      </c>
      <c r="C23" s="372" t="s">
        <v>22</v>
      </c>
      <c r="D23" s="373"/>
      <c r="E23" s="374"/>
      <c r="F23" s="89">
        <v>0</v>
      </c>
      <c r="G23" s="74" t="s">
        <v>26</v>
      </c>
      <c r="H23" s="108">
        <v>0</v>
      </c>
      <c r="I23" s="150"/>
      <c r="J23" s="82">
        <v>12</v>
      </c>
      <c r="K23" s="137">
        <f>H23*J23</f>
        <v>0</v>
      </c>
    </row>
    <row r="24" spans="1:11" ht="30" hidden="1" customHeight="1" thickBot="1" x14ac:dyDescent="0.35">
      <c r="A24" s="76"/>
      <c r="B24" s="94" t="s">
        <v>4</v>
      </c>
      <c r="C24" s="359" t="s">
        <v>21</v>
      </c>
      <c r="D24" s="360"/>
      <c r="E24" s="361"/>
      <c r="F24" s="95">
        <v>0</v>
      </c>
      <c r="G24" s="86" t="s">
        <v>24</v>
      </c>
      <c r="H24" s="110">
        <v>0</v>
      </c>
      <c r="I24" s="152"/>
      <c r="J24" s="87">
        <v>12</v>
      </c>
      <c r="K24" s="138">
        <f>H24*J24</f>
        <v>0</v>
      </c>
    </row>
    <row r="25" spans="1:11" ht="30" hidden="1" customHeight="1" thickBot="1" x14ac:dyDescent="0.35">
      <c r="A25" s="90">
        <v>5</v>
      </c>
      <c r="B25" s="347" t="s">
        <v>2</v>
      </c>
      <c r="C25" s="348"/>
      <c r="D25" s="348"/>
      <c r="E25" s="348"/>
      <c r="F25" s="348"/>
      <c r="G25" s="348"/>
      <c r="H25" s="348"/>
      <c r="I25" s="348"/>
      <c r="J25" s="348"/>
      <c r="K25" s="349"/>
    </row>
    <row r="26" spans="1:11" ht="30" hidden="1" customHeight="1" thickBot="1" x14ac:dyDescent="0.35">
      <c r="A26" s="78"/>
      <c r="B26" s="74" t="s">
        <v>1</v>
      </c>
      <c r="C26" s="356" t="s">
        <v>28</v>
      </c>
      <c r="D26" s="357"/>
      <c r="E26" s="358"/>
      <c r="F26" s="89">
        <v>0</v>
      </c>
      <c r="G26" s="74" t="s">
        <v>25</v>
      </c>
      <c r="H26" s="108">
        <v>0</v>
      </c>
      <c r="I26" s="150"/>
      <c r="J26" s="82">
        <v>3</v>
      </c>
      <c r="K26" s="137">
        <f>H26*J26</f>
        <v>0</v>
      </c>
    </row>
    <row r="27" spans="1:11" ht="30" hidden="1" customHeight="1" thickBot="1" x14ac:dyDescent="0.35">
      <c r="A27" s="79"/>
      <c r="B27" s="71" t="s">
        <v>4</v>
      </c>
      <c r="C27" s="375" t="s">
        <v>29</v>
      </c>
      <c r="D27" s="376"/>
      <c r="E27" s="377"/>
      <c r="F27" s="73">
        <v>0</v>
      </c>
      <c r="G27" s="71" t="s">
        <v>24</v>
      </c>
      <c r="H27" s="109">
        <v>0</v>
      </c>
      <c r="I27" s="151"/>
      <c r="J27" s="83">
        <v>3</v>
      </c>
      <c r="K27" s="137">
        <f>H27*J27</f>
        <v>0</v>
      </c>
    </row>
    <row r="28" spans="1:11" ht="30" hidden="1" customHeight="1" thickBot="1" x14ac:dyDescent="0.35">
      <c r="A28" s="98"/>
      <c r="B28" s="86" t="s">
        <v>27</v>
      </c>
      <c r="C28" s="378" t="s">
        <v>30</v>
      </c>
      <c r="D28" s="379"/>
      <c r="E28" s="380"/>
      <c r="F28" s="95">
        <v>0</v>
      </c>
      <c r="G28" s="86" t="s">
        <v>25</v>
      </c>
      <c r="H28" s="110">
        <v>0</v>
      </c>
      <c r="I28" s="152"/>
      <c r="J28" s="87">
        <v>3</v>
      </c>
      <c r="K28" s="137">
        <f>H28*J28</f>
        <v>0</v>
      </c>
    </row>
    <row r="29" spans="1:11" ht="30" hidden="1" customHeight="1" thickBot="1" x14ac:dyDescent="0.35">
      <c r="A29" s="341" t="s">
        <v>53</v>
      </c>
      <c r="B29" s="342"/>
      <c r="C29" s="342"/>
      <c r="D29" s="342"/>
      <c r="E29" s="342"/>
      <c r="F29" s="342"/>
      <c r="G29" s="342"/>
      <c r="H29" s="342"/>
      <c r="I29" s="342"/>
      <c r="J29" s="342"/>
      <c r="K29" s="102">
        <f>SUM(K16,K18:K19,K21,K23:K24,K26:K28)</f>
        <v>0</v>
      </c>
    </row>
    <row r="30" spans="1:11" ht="21" hidden="1" thickBot="1" x14ac:dyDescent="0.35">
      <c r="A30" s="216" t="s">
        <v>40</v>
      </c>
      <c r="B30" s="217"/>
      <c r="C30" s="217"/>
      <c r="D30" s="217"/>
      <c r="E30" s="217"/>
      <c r="F30" s="217"/>
      <c r="G30" s="217"/>
      <c r="H30" s="217"/>
      <c r="I30" s="217"/>
      <c r="J30" s="217"/>
      <c r="K30" s="218"/>
    </row>
    <row r="31" spans="1:11" ht="73.5" hidden="1" customHeight="1" thickBot="1" x14ac:dyDescent="0.35">
      <c r="A31" s="237" t="s">
        <v>6</v>
      </c>
      <c r="B31" s="257"/>
      <c r="C31" s="257"/>
      <c r="D31" s="257"/>
      <c r="E31" s="257"/>
      <c r="F31" s="128" t="s">
        <v>104</v>
      </c>
      <c r="G31" s="27" t="s">
        <v>56</v>
      </c>
      <c r="H31" s="26" t="s">
        <v>14</v>
      </c>
      <c r="I31" s="27"/>
      <c r="J31" s="27" t="s">
        <v>7</v>
      </c>
      <c r="K31" s="28" t="s">
        <v>8</v>
      </c>
    </row>
    <row r="32" spans="1:11" ht="30" hidden="1" customHeight="1" x14ac:dyDescent="0.3">
      <c r="A32" s="99">
        <v>1</v>
      </c>
      <c r="B32" s="366" t="s">
        <v>39</v>
      </c>
      <c r="C32" s="367"/>
      <c r="D32" s="367"/>
      <c r="E32" s="368"/>
      <c r="F32" s="89">
        <v>0.72</v>
      </c>
      <c r="G32" s="74" t="s">
        <v>38</v>
      </c>
      <c r="H32" s="108">
        <v>0</v>
      </c>
      <c r="I32" s="108"/>
      <c r="J32" s="75">
        <v>52</v>
      </c>
      <c r="K32" s="139">
        <f>H32*J32</f>
        <v>0</v>
      </c>
    </row>
    <row r="33" spans="1:11" ht="30" hidden="1" customHeight="1" thickBot="1" x14ac:dyDescent="0.35">
      <c r="A33" s="100">
        <v>2</v>
      </c>
      <c r="B33" s="369" t="s">
        <v>37</v>
      </c>
      <c r="C33" s="370"/>
      <c r="D33" s="370"/>
      <c r="E33" s="371"/>
      <c r="F33" s="95">
        <v>0</v>
      </c>
      <c r="G33" s="86" t="s">
        <v>24</v>
      </c>
      <c r="H33" s="110">
        <v>0</v>
      </c>
      <c r="I33" s="110"/>
      <c r="J33" s="101">
        <v>52</v>
      </c>
      <c r="K33" s="140">
        <f>H33*J33</f>
        <v>0</v>
      </c>
    </row>
    <row r="34" spans="1:11" ht="27.75" hidden="1" customHeight="1" thickBot="1" x14ac:dyDescent="0.35">
      <c r="A34" s="341" t="s">
        <v>54</v>
      </c>
      <c r="B34" s="342"/>
      <c r="C34" s="342"/>
      <c r="D34" s="342"/>
      <c r="E34" s="342"/>
      <c r="F34" s="342"/>
      <c r="G34" s="342"/>
      <c r="H34" s="342"/>
      <c r="I34" s="342"/>
      <c r="J34" s="365"/>
      <c r="K34" s="102">
        <f>SUM(K32:K33)</f>
        <v>0</v>
      </c>
    </row>
    <row r="36" spans="1:11" x14ac:dyDescent="0.3">
      <c r="B36" s="4"/>
      <c r="C36" s="4"/>
      <c r="D36" s="4"/>
      <c r="E36" s="4"/>
      <c r="F36" s="4"/>
      <c r="G36" s="4"/>
      <c r="H36" s="4"/>
      <c r="I36" s="4"/>
      <c r="J36" s="2"/>
      <c r="K36" s="3"/>
    </row>
  </sheetData>
  <sheetProtection algorithmName="SHA-512" hashValue="DTOnp0k5zDvpdebUqu1Mr/ZuYURexiKL5duyRBzxMn8zW099gVTTkhUixM0x+PRDhR/v6hMKHc523XQWCB8JcQ==" saltValue="3PuCRNeeKWpIwa45VKi5Bg==" spinCount="100000" sheet="1" objects="1" scenarios="1"/>
  <protectedRanges>
    <protectedRange sqref="A2:K2" name="Firms Name"/>
    <protectedRange sqref="H9 H10" name="Section D Per Cycle"/>
  </protectedRanges>
  <mergeCells count="37">
    <mergeCell ref="C23:E23"/>
    <mergeCell ref="C24:E24"/>
    <mergeCell ref="C26:E26"/>
    <mergeCell ref="C27:E27"/>
    <mergeCell ref="C28:E28"/>
    <mergeCell ref="B25:K25"/>
    <mergeCell ref="A29:J29"/>
    <mergeCell ref="A30:K30"/>
    <mergeCell ref="A31:E31"/>
    <mergeCell ref="A34:J34"/>
    <mergeCell ref="B32:E32"/>
    <mergeCell ref="B33:E33"/>
    <mergeCell ref="B17:K17"/>
    <mergeCell ref="B20:K20"/>
    <mergeCell ref="B22:K22"/>
    <mergeCell ref="C16:E16"/>
    <mergeCell ref="C18:E18"/>
    <mergeCell ref="C19:E19"/>
    <mergeCell ref="C21:E21"/>
    <mergeCell ref="A12:J12"/>
    <mergeCell ref="A13:K13"/>
    <mergeCell ref="B11:E11"/>
    <mergeCell ref="A14:E14"/>
    <mergeCell ref="B15:K15"/>
    <mergeCell ref="A1:E1"/>
    <mergeCell ref="F1:G1"/>
    <mergeCell ref="H1:K1"/>
    <mergeCell ref="A3:K3"/>
    <mergeCell ref="A4:K4"/>
    <mergeCell ref="A2:K2"/>
    <mergeCell ref="A5:K5"/>
    <mergeCell ref="B9:E9"/>
    <mergeCell ref="B10:E10"/>
    <mergeCell ref="A6:F6"/>
    <mergeCell ref="G6:K6"/>
    <mergeCell ref="A7:K7"/>
    <mergeCell ref="A8:E8"/>
  </mergeCells>
  <pageMargins left="0.7" right="0.7" top="0.75" bottom="0.75" header="0.3" footer="0.3"/>
  <pageSetup scale="4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CE0E-98EE-47FD-8373-7260BAA3B61C}">
  <dimension ref="A1:G17"/>
  <sheetViews>
    <sheetView zoomScaleNormal="100" workbookViewId="0">
      <selection activeCell="I11" sqref="I11"/>
    </sheetView>
  </sheetViews>
  <sheetFormatPr defaultRowHeight="15.75" x14ac:dyDescent="0.25"/>
  <cols>
    <col min="1" max="1" width="20.28515625" style="112" customWidth="1"/>
    <col min="2" max="4" width="17.7109375" style="112" customWidth="1"/>
    <col min="5" max="5" width="21.7109375" style="112" customWidth="1"/>
    <col min="6" max="7" width="17.7109375" style="112" customWidth="1"/>
    <col min="8" max="16384" width="9.140625" style="112"/>
  </cols>
  <sheetData>
    <row r="1" spans="1:7" ht="30" customHeight="1" thickBot="1" x14ac:dyDescent="0.3">
      <c r="A1" s="406" t="s">
        <v>108</v>
      </c>
      <c r="B1" s="407"/>
      <c r="C1" s="407"/>
      <c r="D1" s="407"/>
      <c r="E1" s="407"/>
      <c r="F1" s="407"/>
      <c r="G1" s="408"/>
    </row>
    <row r="2" spans="1:7" ht="16.5" thickBot="1" x14ac:dyDescent="0.3">
      <c r="A2" s="409" t="s">
        <v>103</v>
      </c>
      <c r="B2" s="410"/>
      <c r="C2" s="410"/>
      <c r="D2" s="410"/>
      <c r="E2" s="410"/>
      <c r="F2" s="410"/>
      <c r="G2" s="411"/>
    </row>
    <row r="3" spans="1:7" ht="16.5" thickBot="1" x14ac:dyDescent="0.3">
      <c r="A3" s="409" t="s">
        <v>102</v>
      </c>
      <c r="B3" s="410"/>
      <c r="C3" s="410"/>
      <c r="D3" s="410"/>
      <c r="E3" s="410"/>
      <c r="F3" s="410"/>
      <c r="G3" s="411"/>
    </row>
    <row r="4" spans="1:7" ht="16.5" thickBot="1" x14ac:dyDescent="0.3">
      <c r="A4" s="113" t="s">
        <v>91</v>
      </c>
      <c r="B4" s="395" t="s">
        <v>101</v>
      </c>
      <c r="C4" s="396"/>
      <c r="D4" s="396"/>
      <c r="E4" s="396"/>
      <c r="F4" s="398"/>
      <c r="G4" s="117" t="s">
        <v>100</v>
      </c>
    </row>
    <row r="5" spans="1:7" x14ac:dyDescent="0.25">
      <c r="A5" s="114" t="s">
        <v>99</v>
      </c>
      <c r="B5" s="388" t="s">
        <v>98</v>
      </c>
      <c r="C5" s="389"/>
      <c r="D5" s="389"/>
      <c r="E5" s="389"/>
      <c r="F5" s="390"/>
      <c r="G5" s="120">
        <v>0</v>
      </c>
    </row>
    <row r="6" spans="1:7" x14ac:dyDescent="0.25">
      <c r="A6" s="115" t="s">
        <v>99</v>
      </c>
      <c r="B6" s="391" t="s">
        <v>96</v>
      </c>
      <c r="C6" s="392"/>
      <c r="D6" s="392"/>
      <c r="E6" s="392"/>
      <c r="F6" s="393"/>
      <c r="G6" s="121">
        <v>0</v>
      </c>
    </row>
    <row r="7" spans="1:7" x14ac:dyDescent="0.25">
      <c r="A7" s="115" t="s">
        <v>97</v>
      </c>
      <c r="B7" s="391" t="s">
        <v>98</v>
      </c>
      <c r="C7" s="392"/>
      <c r="D7" s="392"/>
      <c r="E7" s="392"/>
      <c r="F7" s="393"/>
      <c r="G7" s="121">
        <v>0</v>
      </c>
    </row>
    <row r="8" spans="1:7" ht="16.5" thickBot="1" x14ac:dyDescent="0.3">
      <c r="A8" s="116" t="s">
        <v>97</v>
      </c>
      <c r="B8" s="385" t="s">
        <v>96</v>
      </c>
      <c r="C8" s="386"/>
      <c r="D8" s="386"/>
      <c r="E8" s="386"/>
      <c r="F8" s="394"/>
      <c r="G8" s="122">
        <v>0</v>
      </c>
    </row>
    <row r="9" spans="1:7" ht="16.5" thickBot="1" x14ac:dyDescent="0.3">
      <c r="A9" s="409" t="s">
        <v>95</v>
      </c>
      <c r="B9" s="410"/>
      <c r="C9" s="410"/>
      <c r="D9" s="410"/>
      <c r="E9" s="410"/>
      <c r="F9" s="410"/>
      <c r="G9" s="411"/>
    </row>
    <row r="10" spans="1:7" ht="16.5" thickBot="1" x14ac:dyDescent="0.3">
      <c r="A10" s="395" t="s">
        <v>91</v>
      </c>
      <c r="B10" s="396"/>
      <c r="C10" s="396"/>
      <c r="D10" s="397"/>
      <c r="E10" s="119" t="s">
        <v>94</v>
      </c>
      <c r="F10" s="381"/>
      <c r="G10" s="382"/>
    </row>
    <row r="11" spans="1:7" x14ac:dyDescent="0.25">
      <c r="A11" s="388" t="s">
        <v>93</v>
      </c>
      <c r="B11" s="389"/>
      <c r="C11" s="389"/>
      <c r="D11" s="399"/>
      <c r="E11" s="123">
        <v>0</v>
      </c>
      <c r="F11" s="381"/>
      <c r="G11" s="382"/>
    </row>
    <row r="12" spans="1:7" ht="16.5" thickBot="1" x14ac:dyDescent="0.3">
      <c r="A12" s="400" t="s">
        <v>92</v>
      </c>
      <c r="B12" s="401"/>
      <c r="C12" s="401"/>
      <c r="D12" s="402"/>
      <c r="E12" s="124">
        <v>0</v>
      </c>
      <c r="F12" s="381"/>
      <c r="G12" s="382"/>
    </row>
    <row r="13" spans="1:7" ht="16.5" thickBot="1" x14ac:dyDescent="0.3">
      <c r="A13" s="395" t="s">
        <v>91</v>
      </c>
      <c r="B13" s="396"/>
      <c r="C13" s="396"/>
      <c r="D13" s="396"/>
      <c r="E13" s="118" t="s">
        <v>90</v>
      </c>
      <c r="F13" s="381"/>
      <c r="G13" s="382"/>
    </row>
    <row r="14" spans="1:7" ht="16.5" thickBot="1" x14ac:dyDescent="0.3">
      <c r="A14" s="403" t="s">
        <v>89</v>
      </c>
      <c r="B14" s="404"/>
      <c r="C14" s="404"/>
      <c r="D14" s="405"/>
      <c r="E14" s="125">
        <v>0</v>
      </c>
      <c r="F14" s="381"/>
      <c r="G14" s="382"/>
    </row>
    <row r="15" spans="1:7" ht="16.5" thickBot="1" x14ac:dyDescent="0.3">
      <c r="A15" s="395" t="s">
        <v>88</v>
      </c>
      <c r="B15" s="396"/>
      <c r="C15" s="396"/>
      <c r="D15" s="398"/>
      <c r="E15" s="119" t="s">
        <v>87</v>
      </c>
      <c r="F15" s="381"/>
      <c r="G15" s="382"/>
    </row>
    <row r="16" spans="1:7" x14ac:dyDescent="0.25">
      <c r="A16" s="388" t="s">
        <v>86</v>
      </c>
      <c r="B16" s="389"/>
      <c r="C16" s="389"/>
      <c r="D16" s="399"/>
      <c r="E16" s="126">
        <v>0</v>
      </c>
      <c r="F16" s="381"/>
      <c r="G16" s="382"/>
    </row>
    <row r="17" spans="1:7" ht="16.5" thickBot="1" x14ac:dyDescent="0.3">
      <c r="A17" s="385" t="s">
        <v>85</v>
      </c>
      <c r="B17" s="386"/>
      <c r="C17" s="386"/>
      <c r="D17" s="387"/>
      <c r="E17" s="127">
        <v>0</v>
      </c>
      <c r="F17" s="383"/>
      <c r="G17" s="384"/>
    </row>
  </sheetData>
  <sheetProtection algorithmName="SHA-512" hashValue="OrL0XJKQUZ+ODRJKV+Y4g/hIhWVSTv/+R5PQwKzaO4/vYydKE0x0Q/tzssJgCfkj9OEYr6K/DEsX8S66qPvDqA==" saltValue="g9UqXarcPmmofagw/6iHLg==" spinCount="100000" sheet="1" objects="1" scenarios="1"/>
  <protectedRanges>
    <protectedRange sqref="G5:G8 E11:E12 E14 E16:E17" name="Range1"/>
  </protectedRanges>
  <mergeCells count="18">
    <mergeCell ref="A1:G1"/>
    <mergeCell ref="A2:G2"/>
    <mergeCell ref="A3:G3"/>
    <mergeCell ref="A9:G9"/>
    <mergeCell ref="B4:F4"/>
    <mergeCell ref="F10:G17"/>
    <mergeCell ref="A17:D17"/>
    <mergeCell ref="B5:F5"/>
    <mergeCell ref="B6:F6"/>
    <mergeCell ref="B7:F7"/>
    <mergeCell ref="B8:F8"/>
    <mergeCell ref="A10:D10"/>
    <mergeCell ref="A13:D13"/>
    <mergeCell ref="A15:D15"/>
    <mergeCell ref="A11:D11"/>
    <mergeCell ref="A12:D12"/>
    <mergeCell ref="A16:D16"/>
    <mergeCell ref="A14:D14"/>
  </mergeCells>
  <pageMargins left="0.7" right="0.7" top="0.75" bottom="0.75" header="0.3" footer="0.3"/>
  <pageSetup scale="6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Summary Page</vt:lpstr>
      <vt:lpstr>Section A_US 27 to Schofield Rd</vt:lpstr>
      <vt:lpstr>Section B_Schofield to 5 Mi</vt:lpstr>
      <vt:lpstr>Section C_5 Mile to Orange Cnty</vt:lpstr>
      <vt:lpstr>Section D_Hancock_Sc - to 5mile</vt:lpstr>
      <vt:lpstr>Non-Specified Work</vt:lpstr>
      <vt:lpstr>'Section A_US 27 to Schofield Rd'!Print_Area</vt:lpstr>
      <vt:lpstr>'Section B_Schofield to 5 Mi'!Print_Area</vt:lpstr>
      <vt:lpstr>'Section C_5 Mile to Orange Cnty'!Print_Area</vt:lpstr>
      <vt:lpstr>'Section D_Hancock_Sc - to 5mile'!Print_Area</vt:lpstr>
    </vt:vector>
  </TitlesOfParts>
  <Company>Lake County Board of County Commissioners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Suggs, Danielle</dc:creator>
  <cp:lastModifiedBy>Falanga, Ron</cp:lastModifiedBy>
  <cp:lastPrinted>2026-05-07T18:32:58Z</cp:lastPrinted>
  <dcterms:created xsi:type="dcterms:W3CDTF">2025-09-04T12:36:02Z</dcterms:created>
  <dcterms:modified xsi:type="dcterms:W3CDTF">2026-08-17T19:21:37Z</dcterms:modified>
</cp:coreProperties>
</file>