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9 Bill\Solicitations\2026\26-916 Lawn Maintenace\01 Solicitation Documents\"/>
    </mc:Choice>
  </mc:AlternateContent>
  <xr:revisionPtr revIDLastSave="0" documentId="13_ncr:1_{4B3EC346-4ADD-4293-937E-279CEFAA891D}" xr6:coauthVersionLast="47" xr6:coauthVersionMax="47" xr10:uidLastSave="{00000000-0000-0000-0000-000000000000}"/>
  <bookViews>
    <workbookView xWindow="16080" yWindow="-120" windowWidth="29040" windowHeight="15720" xr2:uid="{00000000-000D-0000-FFFF-FFFF00000000}"/>
  </bookViews>
  <sheets>
    <sheet name="Sheet1" sheetId="1" r:id="rId1"/>
  </sheets>
  <definedNames>
    <definedName name="_xlnm.Print_Area" localSheetId="0">Sheet1!$A$1:$L$141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2" i="1" l="1"/>
  <c r="L102" i="1" s="1"/>
  <c r="K103" i="1"/>
  <c r="K104" i="1"/>
  <c r="K105" i="1"/>
  <c r="L105" i="1" s="1"/>
  <c r="K106" i="1"/>
  <c r="L106" i="1" s="1"/>
  <c r="K107" i="1"/>
  <c r="L107" i="1" s="1"/>
  <c r="K108" i="1"/>
  <c r="L108" i="1" s="1"/>
  <c r="K109" i="1"/>
  <c r="L109" i="1" s="1"/>
  <c r="L110" i="1" s="1"/>
  <c r="K101" i="1"/>
  <c r="L101" i="1" s="1"/>
  <c r="K83" i="1"/>
  <c r="L83" i="1" s="1"/>
  <c r="K84" i="1"/>
  <c r="L84" i="1" s="1"/>
  <c r="K85" i="1"/>
  <c r="L85" i="1" s="1"/>
  <c r="K86" i="1"/>
  <c r="L86" i="1" s="1"/>
  <c r="K87" i="1"/>
  <c r="L87" i="1" s="1"/>
  <c r="K88" i="1"/>
  <c r="L88" i="1" s="1"/>
  <c r="K89" i="1"/>
  <c r="L89" i="1" s="1"/>
  <c r="K90" i="1"/>
  <c r="L90" i="1" s="1"/>
  <c r="K91" i="1"/>
  <c r="L91" i="1" s="1"/>
  <c r="K92" i="1"/>
  <c r="L92" i="1" s="1"/>
  <c r="K93" i="1"/>
  <c r="L93" i="1" s="1"/>
  <c r="K94" i="1"/>
  <c r="L94" i="1" s="1"/>
  <c r="K95" i="1"/>
  <c r="L95" i="1" s="1"/>
  <c r="K96" i="1"/>
  <c r="L96" i="1" s="1"/>
  <c r="K97" i="1"/>
  <c r="L97" i="1" s="1"/>
  <c r="K98" i="1"/>
  <c r="L98" i="1" s="1"/>
  <c r="K99" i="1"/>
  <c r="L99" i="1" s="1"/>
  <c r="K82" i="1"/>
  <c r="K67" i="1"/>
  <c r="L67" i="1" s="1"/>
  <c r="K68" i="1"/>
  <c r="L68" i="1" s="1"/>
  <c r="K69" i="1"/>
  <c r="L69" i="1" s="1"/>
  <c r="K70" i="1"/>
  <c r="L70" i="1" s="1"/>
  <c r="K71" i="1"/>
  <c r="L71" i="1" s="1"/>
  <c r="K72" i="1"/>
  <c r="L72" i="1" s="1"/>
  <c r="K73" i="1"/>
  <c r="L73" i="1" s="1"/>
  <c r="K74" i="1"/>
  <c r="L74" i="1" s="1"/>
  <c r="K75" i="1"/>
  <c r="L75" i="1" s="1"/>
  <c r="K76" i="1"/>
  <c r="L76" i="1" s="1"/>
  <c r="K77" i="1"/>
  <c r="L77" i="1" s="1"/>
  <c r="K78" i="1"/>
  <c r="L78" i="1" s="1"/>
  <c r="K79" i="1"/>
  <c r="L79" i="1" s="1"/>
  <c r="K80" i="1"/>
  <c r="K66" i="1"/>
  <c r="L66" i="1" s="1"/>
  <c r="K53" i="1"/>
  <c r="L53" i="1" s="1"/>
  <c r="K54" i="1"/>
  <c r="L54" i="1" s="1"/>
  <c r="K55" i="1"/>
  <c r="L55" i="1" s="1"/>
  <c r="K56" i="1"/>
  <c r="L56" i="1" s="1"/>
  <c r="K57" i="1"/>
  <c r="L57" i="1" s="1"/>
  <c r="K58" i="1"/>
  <c r="L58" i="1" s="1"/>
  <c r="K59" i="1"/>
  <c r="L59" i="1" s="1"/>
  <c r="K60" i="1"/>
  <c r="K61" i="1"/>
  <c r="L61" i="1" s="1"/>
  <c r="K62" i="1"/>
  <c r="L62" i="1" s="1"/>
  <c r="K63" i="1"/>
  <c r="L63" i="1" s="1"/>
  <c r="K64" i="1"/>
  <c r="L64" i="1" s="1"/>
  <c r="K52" i="1"/>
  <c r="K42" i="1"/>
  <c r="L42" i="1" s="1"/>
  <c r="K43" i="1"/>
  <c r="L43" i="1" s="1"/>
  <c r="K44" i="1"/>
  <c r="L44" i="1" s="1"/>
  <c r="K45" i="1"/>
  <c r="L45" i="1" s="1"/>
  <c r="K46" i="1"/>
  <c r="L46" i="1" s="1"/>
  <c r="K47" i="1"/>
  <c r="L47" i="1" s="1"/>
  <c r="K48" i="1"/>
  <c r="L48" i="1" s="1"/>
  <c r="K49" i="1"/>
  <c r="L49" i="1" s="1"/>
  <c r="K50" i="1"/>
  <c r="L50" i="1" s="1"/>
  <c r="K41" i="1"/>
  <c r="L41" i="1" s="1"/>
  <c r="K35" i="1"/>
  <c r="L35" i="1" s="1"/>
  <c r="K36" i="1"/>
  <c r="L36" i="1" s="1"/>
  <c r="K37" i="1"/>
  <c r="L37" i="1" s="1"/>
  <c r="K38" i="1"/>
  <c r="L38" i="1" s="1"/>
  <c r="K39" i="1"/>
  <c r="L39" i="1" s="1"/>
  <c r="K40" i="1"/>
  <c r="L40" i="1" s="1"/>
  <c r="K34" i="1"/>
  <c r="L34" i="1" s="1"/>
  <c r="K33" i="1"/>
  <c r="L33" i="1" s="1"/>
  <c r="K32" i="1"/>
  <c r="K30" i="1"/>
  <c r="L30" i="1" s="1"/>
  <c r="K29" i="1"/>
  <c r="L29" i="1" s="1"/>
  <c r="K28" i="1"/>
  <c r="L28" i="1" s="1"/>
  <c r="K27" i="1"/>
  <c r="L27" i="1" s="1"/>
  <c r="K26" i="1"/>
  <c r="L26" i="1" s="1"/>
  <c r="K25" i="1"/>
  <c r="L25" i="1" s="1"/>
  <c r="K24" i="1"/>
  <c r="L24" i="1" s="1"/>
  <c r="K23" i="1"/>
  <c r="L23" i="1" s="1"/>
  <c r="K22" i="1"/>
  <c r="L22" i="1" s="1"/>
  <c r="K21" i="1"/>
  <c r="L21" i="1" s="1"/>
  <c r="K20" i="1"/>
  <c r="L20" i="1" s="1"/>
  <c r="K19" i="1"/>
  <c r="K17" i="1"/>
  <c r="L17" i="1" s="1"/>
  <c r="K16" i="1"/>
  <c r="K15" i="1"/>
  <c r="K14" i="1"/>
  <c r="L14" i="1" s="1"/>
  <c r="K13" i="1"/>
  <c r="L13" i="1" s="1"/>
  <c r="K12" i="1"/>
  <c r="L12" i="1" s="1"/>
  <c r="K11" i="1"/>
  <c r="L11" i="1" s="1"/>
  <c r="K9" i="1"/>
  <c r="K10" i="1"/>
  <c r="L10" i="1" s="1"/>
  <c r="L9" i="1"/>
  <c r="K8" i="1"/>
  <c r="L8" i="1" s="1"/>
  <c r="K7" i="1"/>
  <c r="L7" i="1" s="1"/>
  <c r="L104" i="1"/>
  <c r="L103" i="1"/>
  <c r="L82" i="1"/>
  <c r="L80" i="1"/>
  <c r="L60" i="1"/>
  <c r="L52" i="1"/>
  <c r="L32" i="1"/>
  <c r="L19" i="1"/>
  <c r="L16" i="1"/>
  <c r="L15" i="1"/>
  <c r="K110" i="1" l="1"/>
  <c r="F137" i="1"/>
  <c r="A8" i="1"/>
  <c r="A9" i="1" s="1"/>
  <c r="A10" i="1" s="1"/>
  <c r="A11" i="1" s="1"/>
  <c r="A12" i="1" s="1"/>
  <c r="A13" i="1" s="1"/>
  <c r="A14" i="1" s="1"/>
  <c r="A15" i="1" s="1"/>
  <c r="A16" i="1" s="1"/>
  <c r="A17" i="1" s="1"/>
  <c r="A19" i="1" s="1"/>
  <c r="A20" i="1" s="1"/>
  <c r="A21" i="1" s="1"/>
  <c r="A22" i="1" s="1"/>
  <c r="A23" i="1" s="1"/>
  <c r="A24" i="1" s="1"/>
  <c r="A25" i="1" s="1"/>
  <c r="A26" i="1" s="1"/>
  <c r="A27" i="1" s="1"/>
  <c r="A28" i="1" s="1"/>
  <c r="A29" i="1" s="1"/>
  <c r="A30" i="1" s="1"/>
  <c r="A32" i="1" s="1"/>
  <c r="A33" i="1" s="1"/>
  <c r="A34" i="1" s="1"/>
  <c r="A35" i="1" s="1"/>
  <c r="A36" i="1" s="1"/>
  <c r="A37" i="1" s="1"/>
  <c r="A38" i="1" s="1"/>
  <c r="A39" i="1" s="1"/>
  <c r="A40" i="1" s="1"/>
  <c r="A41" i="1" s="1"/>
  <c r="A42" i="1" s="1"/>
  <c r="A43" i="1" s="1"/>
  <c r="A44" i="1" s="1"/>
  <c r="A45" i="1" s="1"/>
  <c r="A46" i="1" s="1"/>
  <c r="A47" i="1" s="1"/>
  <c r="A48" i="1" s="1"/>
  <c r="A49" i="1" s="1"/>
  <c r="A50" i="1" s="1"/>
  <c r="A52" i="1" s="1"/>
  <c r="A53" i="1" s="1"/>
  <c r="A54" i="1" s="1"/>
  <c r="A55" i="1" s="1"/>
  <c r="A56" i="1" s="1"/>
  <c r="A57" i="1" s="1"/>
  <c r="A58" i="1" s="1"/>
  <c r="A59" i="1" s="1"/>
  <c r="A60" i="1" s="1"/>
  <c r="A61" i="1" s="1"/>
  <c r="A62" i="1" s="1"/>
  <c r="A63" i="1" s="1"/>
  <c r="A64" i="1" s="1"/>
  <c r="A66" i="1" s="1"/>
  <c r="A67" i="1" s="1"/>
  <c r="A68" i="1" s="1"/>
  <c r="A69" i="1" s="1"/>
  <c r="A70" i="1" s="1"/>
  <c r="A71" i="1" s="1"/>
  <c r="A72" i="1" s="1"/>
  <c r="A73" i="1" s="1"/>
  <c r="A74" i="1" s="1"/>
  <c r="A75" i="1" s="1"/>
  <c r="A76" i="1" s="1"/>
  <c r="A77" i="1" s="1"/>
  <c r="A78" i="1" s="1"/>
  <c r="A79" i="1" s="1"/>
  <c r="A80" i="1" s="1"/>
  <c r="A82" i="1" s="1"/>
  <c r="A83" i="1" s="1"/>
  <c r="A84" i="1" s="1"/>
  <c r="A85" i="1" s="1"/>
  <c r="A86" i="1" s="1"/>
  <c r="A87" i="1" s="1"/>
  <c r="A88" i="1" s="1"/>
  <c r="A89" i="1" s="1"/>
  <c r="A90" i="1" s="1"/>
  <c r="A91" i="1" s="1"/>
  <c r="A92" i="1" s="1"/>
  <c r="A93" i="1" s="1"/>
  <c r="A94" i="1" s="1"/>
  <c r="A95" i="1" s="1"/>
  <c r="A96" i="1" s="1"/>
  <c r="A97" i="1" s="1"/>
  <c r="A98" i="1" s="1"/>
  <c r="A99" i="1" s="1"/>
  <c r="A101" i="1" s="1"/>
  <c r="A102" i="1" s="1"/>
  <c r="A103" i="1" s="1"/>
  <c r="A104" i="1" s="1"/>
  <c r="A105" i="1" s="1"/>
  <c r="A106" i="1" s="1"/>
  <c r="A107" i="1" s="1"/>
  <c r="A108" i="1" s="1"/>
  <c r="A109" i="1" s="1"/>
</calcChain>
</file>

<file path=xl/sharedStrings.xml><?xml version="1.0" encoding="utf-8"?>
<sst xmlns="http://schemas.openxmlformats.org/spreadsheetml/2006/main" count="660" uniqueCount="341">
  <si>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</si>
  <si>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</si>
  <si>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</si>
  <si>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Type Your Firm's Name Here</t>
  </si>
  <si>
    <t>The following information is required for price redetermination consideration.</t>
  </si>
  <si>
    <t>SAVE AND SUBMIT AS AN EXCEL FILE</t>
  </si>
  <si>
    <t xml:space="preserve"> Alterations to locked cells may result in disqualification of submission.</t>
  </si>
  <si>
    <t>Must equal 100%</t>
  </si>
  <si>
    <r>
      <t xml:space="preserve">Enter type of fuel used: </t>
    </r>
    <r>
      <rPr>
        <b/>
        <sz val="12"/>
        <color theme="1"/>
        <rFont val="Times New Roman"/>
        <family val="1"/>
      </rPr>
      <t>Diesel or Gasoline</t>
    </r>
  </si>
  <si>
    <t>County is exempt from all taxes (Federal, State, Local). A Tax Exemption Certificate will be provided for any direct purchasing. Contractor is responsible for paying all taxes on materials purchased for the project.</t>
  </si>
  <si>
    <t>This is an indefinite quantity contract with no guaranteed usage of services. County does not guarantee any specific dollar amount will be spent under any contract resulting from this solicitation.</t>
  </si>
  <si>
    <t>Contractor shall provide all labor, materials, tools, transportation, and equipment necessary to perform the services in accordance with the specified requirements listed and implied. Actual hours required are unknown and estimates if provided, are for evaluation purposes only.</t>
  </si>
  <si>
    <t>County will neither accept nor authorize payment for travel time or travel-related expenses incured by Contractor personnel to any County facility. Billable time shall begin only upon arrival at the job site and will apply exclusively to service work performed.</t>
  </si>
  <si>
    <t>No.</t>
  </si>
  <si>
    <t>Building Name</t>
  </si>
  <si>
    <t>Street</t>
  </si>
  <si>
    <t>City</t>
  </si>
  <si>
    <t>Alt. Key</t>
  </si>
  <si>
    <t>Notes</t>
  </si>
  <si>
    <t>Lawn Care Cost/
Month</t>
  </si>
  <si>
    <t>Irrigation Cost/
Month</t>
  </si>
  <si>
    <t>Chemical Lawn Cost/Month</t>
  </si>
  <si>
    <t>Total Monthly Cost</t>
  </si>
  <si>
    <t>Total Annual Cost</t>
  </si>
  <si>
    <t>HB-61</t>
  </si>
  <si>
    <t>320 Building</t>
  </si>
  <si>
    <t>320 W. Main St.</t>
  </si>
  <si>
    <t>Tavares</t>
  </si>
  <si>
    <t>N/A</t>
  </si>
  <si>
    <t>HB-59</t>
  </si>
  <si>
    <t>323 Public Works Administration</t>
  </si>
  <si>
    <t>323 N Sinclair Ave</t>
  </si>
  <si>
    <t>HB-23</t>
  </si>
  <si>
    <t>350 Public Works Engineering</t>
  </si>
  <si>
    <t>350 N Sinclair Ave</t>
  </si>
  <si>
    <t>HB-52</t>
  </si>
  <si>
    <t>418 Building</t>
  </si>
  <si>
    <t>418 Alfred St</t>
  </si>
  <si>
    <t>HB-31</t>
  </si>
  <si>
    <t>Agricultural Center</t>
  </si>
  <si>
    <t>1951 Woodlea Rd</t>
  </si>
  <si>
    <t>KB-12</t>
  </si>
  <si>
    <t>Animal Control (Old)</t>
  </si>
  <si>
    <t>28123 CR 561</t>
  </si>
  <si>
    <t>Animal Shelter</t>
  </si>
  <si>
    <t xml:space="preserve">12280 CR 448 </t>
  </si>
  <si>
    <t>Animal Shelter Rear SW Corner</t>
  </si>
  <si>
    <t>Only cut one time a month</t>
  </si>
  <si>
    <t>FB-05</t>
  </si>
  <si>
    <t>Area I Road Maintenance</t>
  </si>
  <si>
    <t xml:space="preserve">2310 W. Griffin Rd </t>
  </si>
  <si>
    <t>Leesburg</t>
  </si>
  <si>
    <t>MB-05</t>
  </si>
  <si>
    <t>Area II Road Maintenance</t>
  </si>
  <si>
    <t>609 Diston Ave.</t>
  </si>
  <si>
    <t>Minneola</t>
  </si>
  <si>
    <t>DB-01</t>
  </si>
  <si>
    <t>Area III Road Maintenance</t>
  </si>
  <si>
    <t>19720 East 5th St</t>
  </si>
  <si>
    <t>OB-03</t>
  </si>
  <si>
    <t xml:space="preserve">Cagan Crossings Library </t>
  </si>
  <si>
    <t>16729 Cagan Oaks</t>
  </si>
  <si>
    <t>Clermont</t>
  </si>
  <si>
    <t>HB-63</t>
  </si>
  <si>
    <t xml:space="preserve">Central Energy Plant 2009 </t>
  </si>
  <si>
    <t>445 W. Alfred St.</t>
  </si>
  <si>
    <t>Clerk's Auditor's Office</t>
  </si>
  <si>
    <t>401 E. Alfred St.</t>
  </si>
  <si>
    <t>HB-02</t>
  </si>
  <si>
    <t>County Administration Building</t>
  </si>
  <si>
    <t>315 W. Main St.</t>
  </si>
  <si>
    <t>HB-12</t>
  </si>
  <si>
    <t>Detention Center</t>
  </si>
  <si>
    <t>551 W. Main St.</t>
  </si>
  <si>
    <t>1686083 &amp; 2749245 &amp; 1375088</t>
  </si>
  <si>
    <t>Detention Center Rear Secured Areas</t>
  </si>
  <si>
    <t>Detention Center Right of Ways and Corner of Main &amp; Sinclair</t>
  </si>
  <si>
    <t>HB-22</t>
  </si>
  <si>
    <t>Emergency Communications and Operations Center (ECOC)</t>
  </si>
  <si>
    <t>425 W. Alfred St.</t>
  </si>
  <si>
    <t>EMS 131</t>
  </si>
  <si>
    <t>26201 SR 44</t>
  </si>
  <si>
    <t>Eustis</t>
  </si>
  <si>
    <t>EMS 141</t>
  </si>
  <si>
    <t>702 S. Grove Street</t>
  </si>
  <si>
    <t>EMS Support Services</t>
  </si>
  <si>
    <t>2345 S. 14th Street</t>
  </si>
  <si>
    <t>CB-11, 12,13,14,15,16</t>
  </si>
  <si>
    <t xml:space="preserve">Fairgrounds </t>
  </si>
  <si>
    <t>2101 County Rd 452</t>
  </si>
  <si>
    <t>LB-01</t>
  </si>
  <si>
    <t>Fire Rescue Training</t>
  </si>
  <si>
    <t>20763 US HWY 27</t>
  </si>
  <si>
    <t>Groveland</t>
  </si>
  <si>
    <t>AB-12</t>
  </si>
  <si>
    <t xml:space="preserve">Fire Station 10 </t>
  </si>
  <si>
    <t xml:space="preserve">23023 SR 40 </t>
  </si>
  <si>
    <t>Astor</t>
  </si>
  <si>
    <t>NB-03</t>
  </si>
  <si>
    <t xml:space="preserve">Fire Station 109 </t>
  </si>
  <si>
    <t>11630 Lakeshore Dr.</t>
  </si>
  <si>
    <t>AB-04</t>
  </si>
  <si>
    <t xml:space="preserve">Fire Station 11 </t>
  </si>
  <si>
    <t>47544 SR 19</t>
  </si>
  <si>
    <t>Altoona</t>
  </si>
  <si>
    <t>NB-04</t>
  </si>
  <si>
    <t xml:space="preserve">Fire Station 110 </t>
  </si>
  <si>
    <t>6234 County Rd 561</t>
  </si>
  <si>
    <t>NB-05</t>
  </si>
  <si>
    <t xml:space="preserve">Fire Station 111 </t>
  </si>
  <si>
    <t>8805 Bay Lake Rd (CR 565)</t>
  </si>
  <si>
    <t>OB-02</t>
  </si>
  <si>
    <t xml:space="preserve">Fire Station 112 </t>
  </si>
  <si>
    <t>16240 County Rd 474</t>
  </si>
  <si>
    <t>AB-18</t>
  </si>
  <si>
    <t>Fire Station 13</t>
  </si>
  <si>
    <t>25250 CR 42</t>
  </si>
  <si>
    <t>Paisley</t>
  </si>
  <si>
    <t>Fire Station 13 (field on left side of fire station)</t>
  </si>
  <si>
    <t>AB-05</t>
  </si>
  <si>
    <t xml:space="preserve">Fire Station 14 </t>
  </si>
  <si>
    <t xml:space="preserve">18840 CR 42 </t>
  </si>
  <si>
    <t>EB-02</t>
  </si>
  <si>
    <t xml:space="preserve">Fire Station 15 </t>
  </si>
  <si>
    <t>40601 Palm Dr.</t>
  </si>
  <si>
    <t>Pine Lakes</t>
  </si>
  <si>
    <t>CB-02</t>
  </si>
  <si>
    <t>Fire Station 19 and Retention Pond</t>
  </si>
  <si>
    <t>38816 Carroll St</t>
  </si>
  <si>
    <t>Umatilla</t>
  </si>
  <si>
    <t>CB-01</t>
  </si>
  <si>
    <t xml:space="preserve">Fire Station 20 </t>
  </si>
  <si>
    <t>37711 SR 19</t>
  </si>
  <si>
    <t>EB-01</t>
  </si>
  <si>
    <t xml:space="preserve">Fire Station 21 </t>
  </si>
  <si>
    <t>25100 County Rd 44A</t>
  </si>
  <si>
    <t>IB-01</t>
  </si>
  <si>
    <t xml:space="preserve">Fire Station 27 </t>
  </si>
  <si>
    <t>19212 SR 44</t>
  </si>
  <si>
    <t>BB-02</t>
  </si>
  <si>
    <t xml:space="preserve">Fire Station 39 </t>
  </si>
  <si>
    <t>24815 Wallick Rd</t>
  </si>
  <si>
    <t>Sorrento</t>
  </si>
  <si>
    <t>IB-03</t>
  </si>
  <si>
    <t>Fire Station 39 (Old)</t>
  </si>
  <si>
    <t>31431 Walton Health</t>
  </si>
  <si>
    <t xml:space="preserve">Fire Station 52 </t>
  </si>
  <si>
    <t>306 W. Hermosa St</t>
  </si>
  <si>
    <t>Lady Lake</t>
  </si>
  <si>
    <t>GB-01</t>
  </si>
  <si>
    <t xml:space="preserve">Fire Station 53 </t>
  </si>
  <si>
    <t>2505 Spring Lake Rd</t>
  </si>
  <si>
    <t>Fruitland Park</t>
  </si>
  <si>
    <t>BB-05</t>
  </si>
  <si>
    <t xml:space="preserve">Fire Station 54 </t>
  </si>
  <si>
    <t>6200 Lake Griffin Rd</t>
  </si>
  <si>
    <t>FB-01</t>
  </si>
  <si>
    <t xml:space="preserve">Fire Station 59 </t>
  </si>
  <si>
    <t>1201 Lewis Rd</t>
  </si>
  <si>
    <t xml:space="preserve">Fire Station 70 </t>
  </si>
  <si>
    <t>531 Sunnyside Dr.</t>
  </si>
  <si>
    <t>Fire Station 70 (Lot behind station)</t>
  </si>
  <si>
    <t>GB-05</t>
  </si>
  <si>
    <t xml:space="preserve">Fire Station 71 </t>
  </si>
  <si>
    <t>11305 Park Av</t>
  </si>
  <si>
    <t>CB-17</t>
  </si>
  <si>
    <t xml:space="preserve">Fire Station 72 </t>
  </si>
  <si>
    <t>12340 County Rd 44</t>
  </si>
  <si>
    <t>JB-03</t>
  </si>
  <si>
    <t xml:space="preserve">Fire Station 76 </t>
  </si>
  <si>
    <t>8819 County Rd 48</t>
  </si>
  <si>
    <t>Yalaha</t>
  </si>
  <si>
    <t>KB-13</t>
  </si>
  <si>
    <t>Fire Station 77</t>
  </si>
  <si>
    <t>13431 Ohio Street</t>
  </si>
  <si>
    <t>Astatula</t>
  </si>
  <si>
    <t>KB-18</t>
  </si>
  <si>
    <t xml:space="preserve">Fire Station 78 </t>
  </si>
  <si>
    <t>16345 CR 448</t>
  </si>
  <si>
    <t>Mt Dora</t>
  </si>
  <si>
    <t>JB-02</t>
  </si>
  <si>
    <t xml:space="preserve">Fire Station 82 </t>
  </si>
  <si>
    <t>24939 US Hwy 27</t>
  </si>
  <si>
    <t>LB-04</t>
  </si>
  <si>
    <t>Fire Station 83</t>
  </si>
  <si>
    <t>15303 Ferndale Community Rd - 12' wide path along the road on the lot next to FS83</t>
  </si>
  <si>
    <t>Ferndale</t>
  </si>
  <si>
    <t>LB-05</t>
  </si>
  <si>
    <t>Fleet Maintenance &amp; Public Safety Support- Includes the retention pond</t>
  </si>
  <si>
    <t>20423 Independence Blvd</t>
  </si>
  <si>
    <t>AB-08</t>
  </si>
  <si>
    <t>Ford Commerce Park</t>
  </si>
  <si>
    <t>20423 Independence Blvd                    (3 entrances and medians)</t>
  </si>
  <si>
    <t xml:space="preserve">Forest Hills Community Center </t>
  </si>
  <si>
    <t>31039 Lake Mack Rd</t>
  </si>
  <si>
    <t>Deland</t>
  </si>
  <si>
    <t>KB-01</t>
  </si>
  <si>
    <t xml:space="preserve">Fuel Station </t>
  </si>
  <si>
    <t>12835 County Landfill Rd</t>
  </si>
  <si>
    <t>HB-20</t>
  </si>
  <si>
    <t>Guardian Ad Litem</t>
  </si>
  <si>
    <t>518 W. Alfred St.</t>
  </si>
  <si>
    <t>HB-04</t>
  </si>
  <si>
    <t>Historic Courthouse</t>
  </si>
  <si>
    <t>317 W. Main St.</t>
  </si>
  <si>
    <t>Historic Courthouse Right of Ways</t>
  </si>
  <si>
    <t>318 W. Main St.</t>
  </si>
  <si>
    <t>HB-11</t>
  </si>
  <si>
    <t>Judicial Center</t>
  </si>
  <si>
    <t>550 W. Main St.</t>
  </si>
  <si>
    <t>Judicial Center Right of Ways</t>
  </si>
  <si>
    <t>MB-02</t>
  </si>
  <si>
    <t xml:space="preserve">Marion Baysinger Library </t>
  </si>
  <si>
    <t>756 W. Broad St</t>
  </si>
  <si>
    <t>Marion Baysinger Library Lot</t>
  </si>
  <si>
    <t>810 W. Broad St</t>
  </si>
  <si>
    <t>HB-60</t>
  </si>
  <si>
    <t>Parking Garage</t>
  </si>
  <si>
    <t>200 N. Sinclair Ave.</t>
  </si>
  <si>
    <t>GB-07</t>
  </si>
  <si>
    <t>Probation Office</t>
  </si>
  <si>
    <t>2401 Woodlea Rd</t>
  </si>
  <si>
    <t>HB-15</t>
  </si>
  <si>
    <t>Property Records Storage</t>
  </si>
  <si>
    <t>313 S. Bloxham Ave.</t>
  </si>
  <si>
    <t>HB-07</t>
  </si>
  <si>
    <t>Public Defender</t>
  </si>
  <si>
    <t>123 N. Sinclair Ave.</t>
  </si>
  <si>
    <t>KB-19</t>
  </si>
  <si>
    <t>Road Operations Center</t>
  </si>
  <si>
    <t>12901 County Landfill Rd</t>
  </si>
  <si>
    <t>KB-21</t>
  </si>
  <si>
    <t xml:space="preserve">Sheriff Visitation </t>
  </si>
  <si>
    <t>28129 CR 561</t>
  </si>
  <si>
    <t>HB-03</t>
  </si>
  <si>
    <t>Sheriff's Administration Building</t>
  </si>
  <si>
    <t>360 Ruby St.</t>
  </si>
  <si>
    <t>MB-25</t>
  </si>
  <si>
    <t>Sheriff's South Lake Substation</t>
  </si>
  <si>
    <t>15855 SR50</t>
  </si>
  <si>
    <t>Tower-Apopka</t>
  </si>
  <si>
    <t>6578 Mt Plymouth Rd</t>
  </si>
  <si>
    <t>Apoka</t>
  </si>
  <si>
    <t>See Note 1</t>
  </si>
  <si>
    <t>KB-15</t>
  </si>
  <si>
    <t>Tower-Astatula</t>
  </si>
  <si>
    <t>26312 CR 561</t>
  </si>
  <si>
    <t>AB-15</t>
  </si>
  <si>
    <t>Tower-Astor</t>
  </si>
  <si>
    <t>23025 SR 40</t>
  </si>
  <si>
    <t>MB-20</t>
  </si>
  <si>
    <t>Tower-Buckhill</t>
  </si>
  <si>
    <t>21923 S. Buckhill Rd</t>
  </si>
  <si>
    <t>MB-17</t>
  </si>
  <si>
    <t>Tower-Groveland</t>
  </si>
  <si>
    <t>12331 Dry Fork Rd</t>
  </si>
  <si>
    <t>BB-09</t>
  </si>
  <si>
    <t>Tower-Lady Lake</t>
  </si>
  <si>
    <t>1113 Teal Lane</t>
  </si>
  <si>
    <t>FB-13</t>
  </si>
  <si>
    <t>Tower-Leesburg DOT</t>
  </si>
  <si>
    <t>548 S. 14th St</t>
  </si>
  <si>
    <t>FB-14</t>
  </si>
  <si>
    <t>Tower-Leesburg Mall Water</t>
  </si>
  <si>
    <t>10399 US Hwy 441</t>
  </si>
  <si>
    <t>JB-18</t>
  </si>
  <si>
    <t>Tower-Leesburg Water Treatment</t>
  </si>
  <si>
    <t>1550 CR 470</t>
  </si>
  <si>
    <t>Okahumpka</t>
  </si>
  <si>
    <t>MB-21</t>
  </si>
  <si>
    <t>Tower-Minneola</t>
  </si>
  <si>
    <t>18250 Scrub Jay Lane</t>
  </si>
  <si>
    <t>HB-57</t>
  </si>
  <si>
    <t>Tower-Mt Dora Water Treatment</t>
  </si>
  <si>
    <t>1870 SR 46</t>
  </si>
  <si>
    <t>MB-22</t>
  </si>
  <si>
    <t>Tower-Orange Mountain</t>
  </si>
  <si>
    <t>8325 N. Bradshaw Rd</t>
  </si>
  <si>
    <t>MB-23</t>
  </si>
  <si>
    <t>Tower-Progress Energy</t>
  </si>
  <si>
    <t>14237 SR 50</t>
  </si>
  <si>
    <t>AB-16</t>
  </si>
  <si>
    <t>Tower-Royal Trails</t>
  </si>
  <si>
    <t>30301 Seagrape Ave</t>
  </si>
  <si>
    <t>IB-05</t>
  </si>
  <si>
    <t>Tower-Sorrento</t>
  </si>
  <si>
    <t>27020 CR 46A</t>
  </si>
  <si>
    <t>Tower-Station 110</t>
  </si>
  <si>
    <t>MB-24</t>
  </si>
  <si>
    <t>Tower-Station 112</t>
  </si>
  <si>
    <t>16300 CR 474</t>
  </si>
  <si>
    <t>AB-07</t>
  </si>
  <si>
    <t>Tower-Station 13</t>
  </si>
  <si>
    <t>25250 County Rd 42</t>
  </si>
  <si>
    <t>HB-58</t>
  </si>
  <si>
    <t>Tower-Tavares Water</t>
  </si>
  <si>
    <t>316 N. Ingraham Ave</t>
  </si>
  <si>
    <t>CB-18</t>
  </si>
  <si>
    <t>Tower-Umatilla SBA</t>
  </si>
  <si>
    <t>19430 E. 3rd St</t>
  </si>
  <si>
    <t>KB-11</t>
  </si>
  <si>
    <t>Traffic Operations</t>
  </si>
  <si>
    <t>28127 CR 561</t>
  </si>
  <si>
    <t>FB-15</t>
  </si>
  <si>
    <t>Transit Services</t>
  </si>
  <si>
    <t>2440 US Hwy 441/27</t>
  </si>
  <si>
    <t>GB-10</t>
  </si>
  <si>
    <t>Warehouse/Clerk's Office</t>
  </si>
  <si>
    <t>32400 County Rd 473</t>
  </si>
  <si>
    <t>KB-04</t>
  </si>
  <si>
    <t>Water Resource Lab</t>
  </si>
  <si>
    <t>12923 County Landfill Rd</t>
  </si>
  <si>
    <t>KB-17</t>
  </si>
  <si>
    <t>WMFO</t>
  </si>
  <si>
    <t>Section 1:  Facilities Maintenance Total</t>
  </si>
  <si>
    <r>
      <rPr>
        <b/>
        <sz val="10"/>
        <rFont val="Times New Roman"/>
        <family val="1"/>
      </rPr>
      <t>Note 1:</t>
    </r>
    <r>
      <rPr>
        <sz val="10"/>
        <rFont val="Times New Roman"/>
        <family val="1"/>
      </rPr>
      <t xml:space="preserve"> Tower sites shall include mowing, hand weeding, and tree/shrub trimming (as applicable) of the entire area inside the fencing and 3' around the perimeter of the fenced area.  Tower sites shall also include mowing and tree/shrub trimming of the driveway from the main paved road to the tower location in order to provide access for vehicles at all times.</t>
    </r>
  </si>
  <si>
    <t>Pricing for Additional Work Not Specified in Scope</t>
  </si>
  <si>
    <t>Section 2: Hourly Rates</t>
  </si>
  <si>
    <t>Detailed Description</t>
  </si>
  <si>
    <t>Hourly Rate</t>
  </si>
  <si>
    <t>Lead worker - Labor for regular business hours (8am to 5pm), beyond monthly contract</t>
  </si>
  <si>
    <t>Lead worker - Labor for after regular business hours and weekends, beyond monthly contract</t>
  </si>
  <si>
    <t>Helper services - Labor for after regular business hours and weekends, beyond monthly contract</t>
  </si>
  <si>
    <t>Section 3:  Additional Work</t>
  </si>
  <si>
    <t>Description</t>
  </si>
  <si>
    <t>St. Augustine sod removed and installed</t>
  </si>
  <si>
    <t>Bahia sod removed and installed</t>
  </si>
  <si>
    <t>Bush Hogging</t>
  </si>
  <si>
    <t xml:space="preserve">Debris Removal </t>
  </si>
  <si>
    <t>Section 4:  Mark-Up Percentage</t>
  </si>
  <si>
    <t>Materials</t>
  </si>
  <si>
    <t>Mark-Up Percentage</t>
  </si>
  <si>
    <t>Irrigation Parts</t>
  </si>
  <si>
    <t>Plants and Trees</t>
  </si>
  <si>
    <t>OFFICE OF FACILITIES MANAGEMENT LAWN CARE MASTER LIST</t>
  </si>
  <si>
    <t>Bldg. No.</t>
  </si>
  <si>
    <t>Estimated Cost Per SF</t>
  </si>
  <si>
    <t>Per 1/2 Acre Cost</t>
  </si>
  <si>
    <t>Per Cubic Yard</t>
  </si>
  <si>
    <t>Helper Services -Labor for regular business hours (8am to 5pm), beyond monthly contract</t>
  </si>
  <si>
    <t>Contractor(s) shall submit an itemized estimate for each project, detailing the regular hourly wages for each classification and percentage discounts or mark-ups applied to materials/equipment. Estimates must specify the number of work hours per classification and the costs of materials/equipment. Lump sum estimates shall not be accepted. Projects will be awarded based on the lowest estimate or may be rejected if deemed in the best interests of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</si>
</sst>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Red]&quot;$&quot;#,##0.00"/>
  </numFmts>
  <fonts count="13" x14ac:knownFonts="1">
    <font>
      <sz val="11"/>
      <color theme="1"/>
      <name val="Calibri"/>
      <family val="2"/>
      <scheme val="minor"/>
    </font>
    <font>
      <b/>
      <sz val="12"/>
      <color rgb="FF000000"/>
      <name val="Times New Roman"/>
      <family val="1"/>
    </font>
    <font>
      <sz val="12"/>
      <color theme="1"/>
      <name val="Times New Roman"/>
      <family val="1"/>
    </font>
    <font>
      <b/>
      <sz val="12"/>
      <color theme="1"/>
      <name val="Times New Roman"/>
      <family val="1"/>
    </font>
    <font>
      <sz val="10"/>
      <color rgb="FF000000"/>
      <name val="Times New Roman"/>
      <family val="1"/>
    </font>
    <font>
      <b/>
      <sz val="11"/>
      <color theme="1"/>
      <name val="Times New Roman"/>
      <family val="1"/>
    </font>
    <font>
      <b/>
      <i/>
      <sz val="12"/>
      <color theme="1"/>
      <name val="Times New Roman"/>
      <family val="1"/>
    </font>
    <font>
      <sz val="11"/>
      <color theme="1"/>
      <name val="Times New Roman"/>
      <family val="1"/>
    </font>
    <font>
      <b/>
      <sz val="10"/>
      <name val="Times New Roman"/>
      <family val="1"/>
    </font>
    <font>
      <sz val="10"/>
      <name val="Times New Roman"/>
      <family val="1"/>
    </font>
    <font>
      <sz val="8.25"/>
      <color indexed="8"/>
      <name val="Microsoft Sans Serif"/>
      <family val="2"/>
    </font>
    <font>
      <b/>
      <sz val="10"/>
      <color theme="1"/>
      <name val="Times New Roman"/>
      <family val="1"/>
    </font>
    <font>
      <b/>
      <sz val="10"/>
      <color rgb="FF000000"/>
      <name val="Times New Roman"/>
      <family val="1"/>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0" fillId="0" borderId="0"/>
  </cellStyleXfs>
  <cellXfs count="69">
    <xf numFmtId="0" fontId="0" fillId="0" borderId="0" xfId="0"/>
    <xf numFmtId="165" fontId="9" fillId="0" borderId="1" xfId="0" applyNumberFormat="1" applyFont="1" applyBorder="1" applyAlignment="1" applyProtection="1">
      <alignment horizontal="center" vertical="center"/>
      <protection locked="0"/>
    </xf>
    <xf numFmtId="0" fontId="7" fillId="0" borderId="0" xfId="0" applyFont="1" applyProtection="1"/>
    <xf numFmtId="0" fontId="1"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8"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xf>
    <xf numFmtId="165" fontId="8" fillId="4" borderId="8" xfId="0" applyNumberFormat="1" applyFont="1" applyFill="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left" vertical="center" wrapText="1"/>
    </xf>
    <xf numFmtId="165" fontId="9" fillId="0" borderId="1" xfId="0" applyNumberFormat="1"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left" vertical="center" wrapText="1"/>
    </xf>
    <xf numFmtId="165" fontId="9" fillId="0" borderId="6" xfId="0" applyNumberFormat="1" applyFont="1" applyBorder="1" applyAlignment="1" applyProtection="1">
      <alignment horizontal="center" vertical="center"/>
    </xf>
    <xf numFmtId="0" fontId="9" fillId="0" borderId="1" xfId="1" applyFont="1" applyBorder="1" applyAlignment="1" applyProtection="1">
      <alignment horizontal="center" vertical="center" wrapText="1"/>
    </xf>
    <xf numFmtId="0" fontId="8" fillId="0" borderId="2" xfId="0" applyFont="1" applyBorder="1" applyAlignment="1" applyProtection="1">
      <alignment horizontal="right" vertical="center" wrapText="1"/>
    </xf>
    <xf numFmtId="0" fontId="8" fillId="0" borderId="3" xfId="0" applyFont="1" applyBorder="1" applyAlignment="1" applyProtection="1">
      <alignment horizontal="right" vertical="center" wrapText="1"/>
    </xf>
    <xf numFmtId="0" fontId="8" fillId="0" borderId="5" xfId="0" applyFont="1" applyBorder="1" applyAlignment="1" applyProtection="1">
      <alignment horizontal="right" vertical="center" wrapText="1"/>
    </xf>
    <xf numFmtId="165" fontId="8" fillId="0" borderId="1" xfId="0" applyNumberFormat="1" applyFont="1" applyBorder="1" applyAlignment="1" applyProtection="1">
      <alignment horizontal="center" vertical="center" wrapText="1"/>
    </xf>
    <xf numFmtId="165" fontId="11" fillId="0" borderId="0" xfId="0" applyNumberFormat="1"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vertical="center"/>
    </xf>
    <xf numFmtId="0" fontId="9" fillId="0" borderId="1" xfId="0" applyFont="1" applyBorder="1" applyAlignment="1" applyProtection="1">
      <alignment horizontal="left" vertical="center" wrapText="1"/>
    </xf>
    <xf numFmtId="0" fontId="8"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12" fillId="0" borderId="2"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5" xfId="0" applyFont="1" applyBorder="1" applyAlignment="1" applyProtection="1">
      <alignment horizontal="left" vertical="center" wrapText="1"/>
    </xf>
    <xf numFmtId="0" fontId="12" fillId="0" borderId="2"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4" fillId="0" borderId="2"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12" fillId="0" borderId="3"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4" fillId="0" borderId="9"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3" fillId="3" borderId="0" xfId="0" applyFont="1" applyFill="1" applyAlignment="1" applyProtection="1">
      <alignment horizontal="center" vertical="center"/>
    </xf>
    <xf numFmtId="0" fontId="2" fillId="0" borderId="1" xfId="0" applyFont="1" applyBorder="1" applyAlignment="1" applyProtection="1">
      <alignment horizontal="left" vertical="top" wrapText="1"/>
    </xf>
    <xf numFmtId="0" fontId="2" fillId="0" borderId="0" xfId="0" applyFont="1" applyAlignment="1" applyProtection="1">
      <alignment horizontal="right" vertical="top" wrapText="1"/>
    </xf>
    <xf numFmtId="0" fontId="2" fillId="0" borderId="0" xfId="0" applyFont="1" applyAlignment="1" applyProtection="1">
      <alignment horizontal="center" vertical="top" wrapText="1"/>
    </xf>
    <xf numFmtId="0" fontId="7" fillId="0" borderId="1" xfId="0" applyFont="1" applyBorder="1" applyAlignment="1" applyProtection="1">
      <alignment horizontal="right"/>
    </xf>
    <xf numFmtId="10" fontId="7" fillId="0" borderId="1" xfId="0" applyNumberFormat="1"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0" xfId="0" applyFont="1" applyAlignment="1" applyProtection="1">
      <alignment horizontal="right"/>
    </xf>
    <xf numFmtId="0" fontId="7" fillId="0" borderId="14"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4" xfId="0" applyFont="1" applyBorder="1" applyAlignment="1" applyProtection="1">
      <alignment horizontal="left" vertical="top" wrapText="1"/>
    </xf>
    <xf numFmtId="0" fontId="7" fillId="0" borderId="0" xfId="0" applyFont="1" applyAlignment="1" applyProtection="1">
      <alignment horizontal="left" vertical="top" wrapText="1"/>
    </xf>
    <xf numFmtId="0" fontId="7" fillId="0" borderId="17"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7" fillId="0" borderId="13" xfId="0" applyFont="1" applyBorder="1" applyAlignment="1" applyProtection="1">
      <alignment horizontal="left" vertical="top" wrapText="1"/>
    </xf>
    <xf numFmtId="0" fontId="7" fillId="0" borderId="18" xfId="0" applyFont="1" applyBorder="1" applyAlignment="1" applyProtection="1">
      <alignment horizontal="left" vertical="top" wrapText="1"/>
    </xf>
    <xf numFmtId="0" fontId="6" fillId="2" borderId="1" xfId="0" applyFont="1" applyFill="1" applyBorder="1" applyAlignment="1" applyProtection="1">
      <alignment horizontal="center" vertical="center"/>
      <protection locked="0"/>
    </xf>
    <xf numFmtId="0" fontId="9" fillId="0" borderId="1"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165" fontId="9" fillId="0" borderId="6" xfId="0" applyNumberFormat="1" applyFont="1" applyBorder="1" applyAlignment="1" applyProtection="1">
      <alignment horizontal="center" vertical="center"/>
      <protection locked="0"/>
    </xf>
    <xf numFmtId="164" fontId="4" fillId="0" borderId="2" xfId="0" applyNumberFormat="1" applyFont="1" applyBorder="1" applyAlignment="1" applyProtection="1">
      <alignment horizontal="center" vertical="top" wrapText="1"/>
      <protection locked="0"/>
    </xf>
    <xf numFmtId="164" fontId="4" fillId="0" borderId="5" xfId="0" applyNumberFormat="1" applyFont="1" applyBorder="1" applyAlignment="1" applyProtection="1">
      <alignment horizontal="center" vertical="top" wrapText="1"/>
      <protection locked="0"/>
    </xf>
    <xf numFmtId="10" fontId="4" fillId="0" borderId="2" xfId="0" applyNumberFormat="1" applyFont="1" applyBorder="1" applyAlignment="1" applyProtection="1">
      <alignment horizontal="center" vertical="top" wrapText="1"/>
      <protection locked="0"/>
    </xf>
    <xf numFmtId="10" fontId="4" fillId="0" borderId="5" xfId="0" applyNumberFormat="1" applyFont="1" applyBorder="1" applyAlignment="1" applyProtection="1">
      <alignment horizontal="center" vertical="top" wrapText="1"/>
      <protection locked="0"/>
    </xf>
    <xf numFmtId="10" fontId="4" fillId="0" borderId="9" xfId="0" applyNumberFormat="1" applyFont="1" applyBorder="1" applyAlignment="1" applyProtection="1">
      <alignment horizontal="center" vertical="top" wrapText="1"/>
      <protection locked="0"/>
    </xf>
    <xf numFmtId="10" fontId="4" fillId="0" borderId="11" xfId="0" applyNumberFormat="1" applyFont="1" applyBorder="1" applyAlignment="1" applyProtection="1">
      <alignment horizontal="center" vertical="top" wrapText="1"/>
      <protection locked="0"/>
    </xf>
    <xf numFmtId="0" fontId="2" fillId="0" borderId="1" xfId="0"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cellXfs>
  <cellStyles count="2">
    <cellStyle name="Normal" xfId="0" builtinId="0"/>
    <cellStyle name="Normal 2" xfId="1" xr:uid="{9B191134-1815-4658-B62D-6E1477F51B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1"/>
  <sheetViews>
    <sheetView tabSelected="1" view="pageLayout" zoomScaleNormal="100" workbookViewId="0">
      <selection sqref="A1:L1"/>
    </sheetView>
  </sheetViews>
  <sheetFormatPr defaultColWidth="9.140625" defaultRowHeight="15" x14ac:dyDescent="0.25"/>
  <cols>
    <col min="1" max="1" width="5.28515625" style="22" customWidth="1"/>
    <col min="2" max="2" width="7.28515625" style="22" customWidth="1"/>
    <col min="3" max="3" width="13.7109375" style="22" customWidth="1"/>
    <col min="4" max="4" width="12.140625" style="23" customWidth="1"/>
    <col min="5" max="5" width="9.85546875" style="22" customWidth="1"/>
    <col min="6" max="6" width="11.7109375" style="22" customWidth="1"/>
    <col min="7" max="7" width="9.42578125" style="2" customWidth="1"/>
    <col min="8" max="8" width="9.140625" style="2" customWidth="1"/>
    <col min="9" max="9" width="10.140625" style="2" customWidth="1"/>
    <col min="10" max="10" width="11.7109375" style="2" customWidth="1"/>
    <col min="11" max="11" width="10.85546875" style="2" customWidth="1"/>
    <col min="12" max="12" width="10.7109375" style="2" customWidth="1"/>
    <col min="13" max="16384" width="9.140625" style="2"/>
  </cols>
  <sheetData>
    <row r="1" spans="1:12" ht="15.75" x14ac:dyDescent="0.25">
      <c r="A1" s="57" t="s">
        <v>3</v>
      </c>
      <c r="B1" s="57"/>
      <c r="C1" s="57"/>
      <c r="D1" s="57"/>
      <c r="E1" s="57"/>
      <c r="F1" s="57"/>
      <c r="G1" s="57"/>
      <c r="H1" s="57"/>
      <c r="I1" s="57"/>
      <c r="J1" s="57"/>
      <c r="K1" s="57"/>
      <c r="L1" s="57"/>
    </row>
    <row r="2" spans="1:12" ht="22.15" customHeight="1" x14ac:dyDescent="0.25">
      <c r="A2" s="3" t="s">
        <v>5</v>
      </c>
      <c r="B2" s="3"/>
      <c r="C2" s="3"/>
      <c r="D2" s="3"/>
      <c r="E2" s="3"/>
      <c r="F2" s="3"/>
      <c r="G2" s="3"/>
      <c r="H2" s="3"/>
      <c r="I2" s="3"/>
      <c r="J2" s="3"/>
      <c r="K2" s="3"/>
      <c r="L2" s="3"/>
    </row>
    <row r="3" spans="1:12" ht="33.75" customHeight="1" x14ac:dyDescent="0.25">
      <c r="A3" s="4" t="s">
        <v>11</v>
      </c>
      <c r="B3" s="4"/>
      <c r="C3" s="4"/>
      <c r="D3" s="4"/>
      <c r="E3" s="4"/>
      <c r="F3" s="4"/>
      <c r="G3" s="4"/>
      <c r="H3" s="4"/>
      <c r="I3" s="4"/>
      <c r="J3" s="4"/>
      <c r="K3" s="4"/>
      <c r="L3" s="4"/>
    </row>
    <row r="4" spans="1:12" ht="21.75" customHeight="1" x14ac:dyDescent="0.25">
      <c r="A4" s="4" t="s">
        <v>6</v>
      </c>
      <c r="B4" s="4"/>
      <c r="C4" s="4"/>
      <c r="D4" s="4"/>
      <c r="E4" s="4"/>
      <c r="F4" s="4"/>
      <c r="G4" s="4"/>
      <c r="H4" s="4"/>
      <c r="I4" s="4"/>
      <c r="J4" s="4"/>
      <c r="K4" s="4"/>
      <c r="L4" s="4"/>
    </row>
    <row r="5" spans="1:12" ht="39.75" customHeight="1" thickBot="1" x14ac:dyDescent="0.3">
      <c r="A5" s="5" t="s">
        <v>334</v>
      </c>
      <c r="B5" s="5"/>
      <c r="C5" s="5"/>
      <c r="D5" s="5"/>
      <c r="E5" s="5"/>
      <c r="F5" s="5"/>
      <c r="G5" s="5"/>
      <c r="H5" s="5"/>
      <c r="I5" s="5"/>
      <c r="J5" s="5"/>
      <c r="K5" s="5"/>
      <c r="L5" s="5"/>
    </row>
    <row r="6" spans="1:12" ht="51" x14ac:dyDescent="0.25">
      <c r="A6" s="6" t="s">
        <v>13</v>
      </c>
      <c r="B6" s="7" t="s">
        <v>335</v>
      </c>
      <c r="C6" s="8" t="s">
        <v>14</v>
      </c>
      <c r="D6" s="8" t="s">
        <v>15</v>
      </c>
      <c r="E6" s="8" t="s">
        <v>16</v>
      </c>
      <c r="F6" s="8" t="s">
        <v>17</v>
      </c>
      <c r="G6" s="8" t="s">
        <v>18</v>
      </c>
      <c r="H6" s="9" t="s">
        <v>19</v>
      </c>
      <c r="I6" s="9" t="s">
        <v>20</v>
      </c>
      <c r="J6" s="9" t="s">
        <v>21</v>
      </c>
      <c r="K6" s="9" t="s">
        <v>22</v>
      </c>
      <c r="L6" s="9" t="s">
        <v>23</v>
      </c>
    </row>
    <row r="7" spans="1:12" ht="25.5" x14ac:dyDescent="0.25">
      <c r="A7" s="10">
        <v>1</v>
      </c>
      <c r="B7" s="10" t="s">
        <v>24</v>
      </c>
      <c r="C7" s="10" t="s">
        <v>25</v>
      </c>
      <c r="D7" s="11" t="s">
        <v>26</v>
      </c>
      <c r="E7" s="10" t="s">
        <v>27</v>
      </c>
      <c r="F7" s="10">
        <v>3890281</v>
      </c>
      <c r="G7" s="10" t="s">
        <v>28</v>
      </c>
      <c r="H7" s="58"/>
      <c r="I7" s="1"/>
      <c r="J7" s="1"/>
      <c r="K7" s="12">
        <f t="shared" ref="K7:K17" si="0">SUM(H7:J7)</f>
        <v>0</v>
      </c>
      <c r="L7" s="12">
        <f>SUM(K7*12)</f>
        <v>0</v>
      </c>
    </row>
    <row r="8" spans="1:12" ht="38.25" x14ac:dyDescent="0.25">
      <c r="A8" s="10">
        <f>+A7+1</f>
        <v>2</v>
      </c>
      <c r="B8" s="10" t="s">
        <v>29</v>
      </c>
      <c r="C8" s="10" t="s">
        <v>30</v>
      </c>
      <c r="D8" s="11" t="s">
        <v>31</v>
      </c>
      <c r="E8" s="10" t="s">
        <v>27</v>
      </c>
      <c r="F8" s="10">
        <v>1497469</v>
      </c>
      <c r="G8" s="10" t="s">
        <v>28</v>
      </c>
      <c r="H8" s="58"/>
      <c r="I8" s="1"/>
      <c r="J8" s="1"/>
      <c r="K8" s="12">
        <f t="shared" si="0"/>
        <v>0</v>
      </c>
      <c r="L8" s="12">
        <f t="shared" ref="L8:L17" si="1">SUM(K8*12)</f>
        <v>0</v>
      </c>
    </row>
    <row r="9" spans="1:12" ht="38.25" x14ac:dyDescent="0.25">
      <c r="A9" s="10">
        <f t="shared" ref="A9:A76" si="2">+A8+1</f>
        <v>3</v>
      </c>
      <c r="B9" s="10" t="s">
        <v>32</v>
      </c>
      <c r="C9" s="10" t="s">
        <v>33</v>
      </c>
      <c r="D9" s="11" t="s">
        <v>34</v>
      </c>
      <c r="E9" s="10" t="s">
        <v>27</v>
      </c>
      <c r="F9" s="10">
        <v>1497469</v>
      </c>
      <c r="G9" s="10" t="s">
        <v>28</v>
      </c>
      <c r="H9" s="58"/>
      <c r="I9" s="1"/>
      <c r="J9" s="1"/>
      <c r="K9" s="12">
        <f t="shared" si="0"/>
        <v>0</v>
      </c>
      <c r="L9" s="12">
        <f t="shared" si="1"/>
        <v>0</v>
      </c>
    </row>
    <row r="10" spans="1:12" ht="18.75" customHeight="1" x14ac:dyDescent="0.25">
      <c r="A10" s="10">
        <f t="shared" si="2"/>
        <v>4</v>
      </c>
      <c r="B10" s="10" t="s">
        <v>35</v>
      </c>
      <c r="C10" s="10" t="s">
        <v>36</v>
      </c>
      <c r="D10" s="11" t="s">
        <v>37</v>
      </c>
      <c r="E10" s="10" t="s">
        <v>27</v>
      </c>
      <c r="F10" s="10">
        <v>1277337</v>
      </c>
      <c r="G10" s="10" t="s">
        <v>28</v>
      </c>
      <c r="H10" s="58"/>
      <c r="I10" s="1"/>
      <c r="J10" s="1"/>
      <c r="K10" s="12">
        <f t="shared" si="0"/>
        <v>0</v>
      </c>
      <c r="L10" s="12">
        <f t="shared" si="1"/>
        <v>0</v>
      </c>
    </row>
    <row r="11" spans="1:12" ht="25.5" x14ac:dyDescent="0.25">
      <c r="A11" s="10">
        <f t="shared" si="2"/>
        <v>5</v>
      </c>
      <c r="B11" s="10" t="s">
        <v>38</v>
      </c>
      <c r="C11" s="10" t="s">
        <v>39</v>
      </c>
      <c r="D11" s="11" t="s">
        <v>40</v>
      </c>
      <c r="E11" s="10" t="s">
        <v>27</v>
      </c>
      <c r="F11" s="10">
        <v>1391105</v>
      </c>
      <c r="G11" s="10" t="s">
        <v>28</v>
      </c>
      <c r="H11" s="58"/>
      <c r="I11" s="1"/>
      <c r="J11" s="1"/>
      <c r="K11" s="12">
        <f t="shared" si="0"/>
        <v>0</v>
      </c>
      <c r="L11" s="12">
        <f t="shared" si="1"/>
        <v>0</v>
      </c>
    </row>
    <row r="12" spans="1:12" ht="25.5" x14ac:dyDescent="0.25">
      <c r="A12" s="10">
        <f t="shared" si="2"/>
        <v>6</v>
      </c>
      <c r="B12" s="10" t="s">
        <v>41</v>
      </c>
      <c r="C12" s="10" t="s">
        <v>42</v>
      </c>
      <c r="D12" s="11" t="s">
        <v>43</v>
      </c>
      <c r="E12" s="10" t="s">
        <v>27</v>
      </c>
      <c r="F12" s="10">
        <v>3701267</v>
      </c>
      <c r="G12" s="10" t="s">
        <v>28</v>
      </c>
      <c r="H12" s="58"/>
      <c r="I12" s="1"/>
      <c r="J12" s="1"/>
      <c r="K12" s="12">
        <f t="shared" si="0"/>
        <v>0</v>
      </c>
      <c r="L12" s="12">
        <f t="shared" si="1"/>
        <v>0</v>
      </c>
    </row>
    <row r="13" spans="1:12" x14ac:dyDescent="0.25">
      <c r="A13" s="10">
        <f t="shared" si="2"/>
        <v>7</v>
      </c>
      <c r="B13" s="10"/>
      <c r="C13" s="10" t="s">
        <v>44</v>
      </c>
      <c r="D13" s="11" t="s">
        <v>45</v>
      </c>
      <c r="E13" s="10" t="s">
        <v>27</v>
      </c>
      <c r="F13" s="10">
        <v>3915421</v>
      </c>
      <c r="G13" s="10" t="s">
        <v>28</v>
      </c>
      <c r="H13" s="58"/>
      <c r="I13" s="1"/>
      <c r="J13" s="1"/>
      <c r="K13" s="12">
        <f t="shared" si="0"/>
        <v>0</v>
      </c>
      <c r="L13" s="12">
        <f t="shared" si="1"/>
        <v>0</v>
      </c>
    </row>
    <row r="14" spans="1:12" ht="42.75" customHeight="1" x14ac:dyDescent="0.25">
      <c r="A14" s="10">
        <f t="shared" si="2"/>
        <v>8</v>
      </c>
      <c r="B14" s="10"/>
      <c r="C14" s="10" t="s">
        <v>46</v>
      </c>
      <c r="D14" s="11" t="s">
        <v>45</v>
      </c>
      <c r="E14" s="10" t="s">
        <v>27</v>
      </c>
      <c r="F14" s="10">
        <v>3915421</v>
      </c>
      <c r="G14" s="10" t="s">
        <v>47</v>
      </c>
      <c r="H14" s="58"/>
      <c r="I14" s="12" t="s">
        <v>28</v>
      </c>
      <c r="J14" s="12" t="s">
        <v>28</v>
      </c>
      <c r="K14" s="12">
        <f t="shared" si="0"/>
        <v>0</v>
      </c>
      <c r="L14" s="12">
        <f t="shared" si="1"/>
        <v>0</v>
      </c>
    </row>
    <row r="15" spans="1:12" ht="25.5" x14ac:dyDescent="0.25">
      <c r="A15" s="10">
        <f t="shared" si="2"/>
        <v>9</v>
      </c>
      <c r="B15" s="10" t="s">
        <v>48</v>
      </c>
      <c r="C15" s="10" t="s">
        <v>49</v>
      </c>
      <c r="D15" s="11" t="s">
        <v>50</v>
      </c>
      <c r="E15" s="10" t="s">
        <v>51</v>
      </c>
      <c r="F15" s="10">
        <v>1171245</v>
      </c>
      <c r="G15" s="10" t="s">
        <v>28</v>
      </c>
      <c r="H15" s="58"/>
      <c r="I15" s="12" t="s">
        <v>28</v>
      </c>
      <c r="J15" s="1"/>
      <c r="K15" s="12">
        <f t="shared" si="0"/>
        <v>0</v>
      </c>
      <c r="L15" s="12">
        <f t="shared" si="1"/>
        <v>0</v>
      </c>
    </row>
    <row r="16" spans="1:12" ht="25.5" x14ac:dyDescent="0.25">
      <c r="A16" s="10">
        <f t="shared" si="2"/>
        <v>10</v>
      </c>
      <c r="B16" s="10" t="s">
        <v>52</v>
      </c>
      <c r="C16" s="10" t="s">
        <v>53</v>
      </c>
      <c r="D16" s="11" t="s">
        <v>54</v>
      </c>
      <c r="E16" s="10" t="s">
        <v>55</v>
      </c>
      <c r="F16" s="10">
        <v>1659388</v>
      </c>
      <c r="G16" s="10" t="s">
        <v>28</v>
      </c>
      <c r="H16" s="58"/>
      <c r="I16" s="12" t="s">
        <v>28</v>
      </c>
      <c r="J16" s="1"/>
      <c r="K16" s="12">
        <f t="shared" si="0"/>
        <v>0</v>
      </c>
      <c r="L16" s="12">
        <f t="shared" si="1"/>
        <v>0</v>
      </c>
    </row>
    <row r="17" spans="1:12" ht="26.25" thickBot="1" x14ac:dyDescent="0.3">
      <c r="A17" s="10">
        <f t="shared" si="2"/>
        <v>11</v>
      </c>
      <c r="B17" s="10" t="s">
        <v>56</v>
      </c>
      <c r="C17" s="10" t="s">
        <v>57</v>
      </c>
      <c r="D17" s="11" t="s">
        <v>58</v>
      </c>
      <c r="E17" s="10" t="s">
        <v>51</v>
      </c>
      <c r="F17" s="10">
        <v>1171245</v>
      </c>
      <c r="G17" s="10" t="s">
        <v>28</v>
      </c>
      <c r="H17" s="58"/>
      <c r="I17" s="12" t="s">
        <v>28</v>
      </c>
      <c r="J17" s="1"/>
      <c r="K17" s="12">
        <f t="shared" si="0"/>
        <v>0</v>
      </c>
      <c r="L17" s="12">
        <f t="shared" si="1"/>
        <v>0</v>
      </c>
    </row>
    <row r="18" spans="1:12" ht="51" x14ac:dyDescent="0.25">
      <c r="A18" s="6" t="s">
        <v>13</v>
      </c>
      <c r="B18" s="7" t="s">
        <v>335</v>
      </c>
      <c r="C18" s="8" t="s">
        <v>14</v>
      </c>
      <c r="D18" s="8" t="s">
        <v>15</v>
      </c>
      <c r="E18" s="8" t="s">
        <v>16</v>
      </c>
      <c r="F18" s="8" t="s">
        <v>17</v>
      </c>
      <c r="G18" s="8" t="s">
        <v>18</v>
      </c>
      <c r="H18" s="9" t="s">
        <v>19</v>
      </c>
      <c r="I18" s="9" t="s">
        <v>20</v>
      </c>
      <c r="J18" s="9" t="s">
        <v>21</v>
      </c>
      <c r="K18" s="9" t="s">
        <v>22</v>
      </c>
      <c r="L18" s="9" t="s">
        <v>23</v>
      </c>
    </row>
    <row r="19" spans="1:12" ht="38.25" x14ac:dyDescent="0.25">
      <c r="A19" s="10">
        <f>+A17+1</f>
        <v>12</v>
      </c>
      <c r="B19" s="10" t="s">
        <v>59</v>
      </c>
      <c r="C19" s="10" t="s">
        <v>60</v>
      </c>
      <c r="D19" s="11" t="s">
        <v>61</v>
      </c>
      <c r="E19" s="10" t="s">
        <v>62</v>
      </c>
      <c r="F19" s="10">
        <v>3815905</v>
      </c>
      <c r="G19" s="10" t="s">
        <v>28</v>
      </c>
      <c r="H19" s="58"/>
      <c r="I19" s="1"/>
      <c r="J19" s="1"/>
      <c r="K19" s="12">
        <f t="shared" ref="K19:K30" si="3">SUM(H19:J19)</f>
        <v>0</v>
      </c>
      <c r="L19" s="12">
        <f t="shared" ref="L19:L30" si="4">SUM(K19*12)</f>
        <v>0</v>
      </c>
    </row>
    <row r="20" spans="1:12" ht="25.5" x14ac:dyDescent="0.25">
      <c r="A20" s="10">
        <f t="shared" si="2"/>
        <v>13</v>
      </c>
      <c r="B20" s="10" t="s">
        <v>63</v>
      </c>
      <c r="C20" s="10" t="s">
        <v>64</v>
      </c>
      <c r="D20" s="11" t="s">
        <v>65</v>
      </c>
      <c r="E20" s="10" t="s">
        <v>27</v>
      </c>
      <c r="F20" s="10">
        <v>1277353</v>
      </c>
      <c r="G20" s="10" t="s">
        <v>28</v>
      </c>
      <c r="H20" s="58"/>
      <c r="I20" s="1"/>
      <c r="J20" s="1"/>
      <c r="K20" s="12">
        <f t="shared" si="3"/>
        <v>0</v>
      </c>
      <c r="L20" s="12">
        <f t="shared" si="4"/>
        <v>0</v>
      </c>
    </row>
    <row r="21" spans="1:12" ht="25.5" x14ac:dyDescent="0.25">
      <c r="A21" s="10">
        <f t="shared" si="2"/>
        <v>14</v>
      </c>
      <c r="B21" s="10"/>
      <c r="C21" s="10" t="s">
        <v>66</v>
      </c>
      <c r="D21" s="11" t="s">
        <v>67</v>
      </c>
      <c r="E21" s="10" t="s">
        <v>27</v>
      </c>
      <c r="F21" s="10">
        <v>2808489</v>
      </c>
      <c r="G21" s="10" t="s">
        <v>28</v>
      </c>
      <c r="H21" s="58"/>
      <c r="I21" s="1"/>
      <c r="J21" s="1"/>
      <c r="K21" s="12">
        <f t="shared" si="3"/>
        <v>0</v>
      </c>
      <c r="L21" s="12">
        <f t="shared" si="4"/>
        <v>0</v>
      </c>
    </row>
    <row r="22" spans="1:12" ht="38.25" x14ac:dyDescent="0.25">
      <c r="A22" s="10">
        <f t="shared" si="2"/>
        <v>15</v>
      </c>
      <c r="B22" s="10" t="s">
        <v>68</v>
      </c>
      <c r="C22" s="10" t="s">
        <v>69</v>
      </c>
      <c r="D22" s="11" t="s">
        <v>70</v>
      </c>
      <c r="E22" s="10" t="s">
        <v>27</v>
      </c>
      <c r="F22" s="10">
        <v>1276489</v>
      </c>
      <c r="G22" s="10" t="s">
        <v>28</v>
      </c>
      <c r="H22" s="58"/>
      <c r="I22" s="1"/>
      <c r="J22" s="1"/>
      <c r="K22" s="12">
        <f t="shared" si="3"/>
        <v>0</v>
      </c>
      <c r="L22" s="12">
        <f t="shared" si="4"/>
        <v>0</v>
      </c>
    </row>
    <row r="23" spans="1:12" ht="38.25" x14ac:dyDescent="0.25">
      <c r="A23" s="10">
        <f t="shared" si="2"/>
        <v>16</v>
      </c>
      <c r="B23" s="10" t="s">
        <v>71</v>
      </c>
      <c r="C23" s="10" t="s">
        <v>72</v>
      </c>
      <c r="D23" s="11" t="s">
        <v>73</v>
      </c>
      <c r="E23" s="10" t="s">
        <v>27</v>
      </c>
      <c r="F23" s="10" t="s">
        <v>74</v>
      </c>
      <c r="G23" s="10" t="s">
        <v>28</v>
      </c>
      <c r="H23" s="58"/>
      <c r="I23" s="1"/>
      <c r="J23" s="1"/>
      <c r="K23" s="12">
        <f t="shared" si="3"/>
        <v>0</v>
      </c>
      <c r="L23" s="12">
        <f t="shared" si="4"/>
        <v>0</v>
      </c>
    </row>
    <row r="24" spans="1:12" ht="38.25" x14ac:dyDescent="0.25">
      <c r="A24" s="10">
        <f t="shared" si="2"/>
        <v>17</v>
      </c>
      <c r="B24" s="10"/>
      <c r="C24" s="10" t="s">
        <v>75</v>
      </c>
      <c r="D24" s="11" t="s">
        <v>73</v>
      </c>
      <c r="E24" s="10" t="s">
        <v>27</v>
      </c>
      <c r="F24" s="10" t="s">
        <v>74</v>
      </c>
      <c r="G24" s="10" t="s">
        <v>28</v>
      </c>
      <c r="H24" s="58"/>
      <c r="I24" s="1"/>
      <c r="J24" s="1"/>
      <c r="K24" s="12">
        <f t="shared" si="3"/>
        <v>0</v>
      </c>
      <c r="L24" s="12">
        <f t="shared" si="4"/>
        <v>0</v>
      </c>
    </row>
    <row r="25" spans="1:12" ht="63.75" x14ac:dyDescent="0.25">
      <c r="A25" s="10">
        <f t="shared" si="2"/>
        <v>18</v>
      </c>
      <c r="B25" s="10" t="s">
        <v>71</v>
      </c>
      <c r="C25" s="10" t="s">
        <v>76</v>
      </c>
      <c r="D25" s="11" t="s">
        <v>73</v>
      </c>
      <c r="E25" s="10" t="s">
        <v>27</v>
      </c>
      <c r="F25" s="10" t="s">
        <v>74</v>
      </c>
      <c r="G25" s="10" t="s">
        <v>28</v>
      </c>
      <c r="H25" s="58"/>
      <c r="I25" s="1"/>
      <c r="J25" s="1"/>
      <c r="K25" s="12">
        <f t="shared" si="3"/>
        <v>0</v>
      </c>
      <c r="L25" s="12">
        <f t="shared" si="4"/>
        <v>0</v>
      </c>
    </row>
    <row r="26" spans="1:12" ht="63.75" x14ac:dyDescent="0.25">
      <c r="A26" s="10">
        <f t="shared" si="2"/>
        <v>19</v>
      </c>
      <c r="B26" s="10" t="s">
        <v>77</v>
      </c>
      <c r="C26" s="10" t="s">
        <v>78</v>
      </c>
      <c r="D26" s="11" t="s">
        <v>79</v>
      </c>
      <c r="E26" s="10" t="s">
        <v>27</v>
      </c>
      <c r="F26" s="10">
        <v>1277353</v>
      </c>
      <c r="G26" s="10" t="s">
        <v>28</v>
      </c>
      <c r="H26" s="58"/>
      <c r="I26" s="1"/>
      <c r="J26" s="1"/>
      <c r="K26" s="12">
        <f t="shared" si="3"/>
        <v>0</v>
      </c>
      <c r="L26" s="12">
        <f t="shared" si="4"/>
        <v>0</v>
      </c>
    </row>
    <row r="27" spans="1:12" x14ac:dyDescent="0.25">
      <c r="A27" s="10">
        <f t="shared" si="2"/>
        <v>20</v>
      </c>
      <c r="B27" s="10"/>
      <c r="C27" s="10" t="s">
        <v>80</v>
      </c>
      <c r="D27" s="11" t="s">
        <v>81</v>
      </c>
      <c r="E27" s="10" t="s">
        <v>82</v>
      </c>
      <c r="F27" s="10">
        <v>2929413</v>
      </c>
      <c r="G27" s="10" t="s">
        <v>28</v>
      </c>
      <c r="H27" s="58"/>
      <c r="I27" s="12" t="s">
        <v>28</v>
      </c>
      <c r="J27" s="1"/>
      <c r="K27" s="12">
        <f t="shared" si="3"/>
        <v>0</v>
      </c>
      <c r="L27" s="12">
        <f t="shared" si="4"/>
        <v>0</v>
      </c>
    </row>
    <row r="28" spans="1:12" ht="25.5" x14ac:dyDescent="0.25">
      <c r="A28" s="10">
        <f t="shared" si="2"/>
        <v>21</v>
      </c>
      <c r="B28" s="10"/>
      <c r="C28" s="10" t="s">
        <v>83</v>
      </c>
      <c r="D28" s="11" t="s">
        <v>84</v>
      </c>
      <c r="E28" s="10" t="s">
        <v>82</v>
      </c>
      <c r="F28" s="10">
        <v>1190584</v>
      </c>
      <c r="G28" s="10" t="s">
        <v>28</v>
      </c>
      <c r="H28" s="58"/>
      <c r="I28" s="12" t="s">
        <v>28</v>
      </c>
      <c r="J28" s="1"/>
      <c r="K28" s="12">
        <f t="shared" si="3"/>
        <v>0</v>
      </c>
      <c r="L28" s="12">
        <f t="shared" si="4"/>
        <v>0</v>
      </c>
    </row>
    <row r="29" spans="1:12" ht="25.5" x14ac:dyDescent="0.25">
      <c r="A29" s="10">
        <f t="shared" si="2"/>
        <v>22</v>
      </c>
      <c r="B29" s="10"/>
      <c r="C29" s="10" t="s">
        <v>85</v>
      </c>
      <c r="D29" s="11" t="s">
        <v>86</v>
      </c>
      <c r="E29" s="10" t="s">
        <v>51</v>
      </c>
      <c r="F29" s="10">
        <v>1741602</v>
      </c>
      <c r="G29" s="10" t="s">
        <v>28</v>
      </c>
      <c r="H29" s="58"/>
      <c r="I29" s="12" t="s">
        <v>28</v>
      </c>
      <c r="J29" s="1"/>
      <c r="K29" s="12">
        <f t="shared" si="3"/>
        <v>0</v>
      </c>
      <c r="L29" s="12">
        <f t="shared" si="4"/>
        <v>0</v>
      </c>
    </row>
    <row r="30" spans="1:12" ht="46.5" customHeight="1" thickBot="1" x14ac:dyDescent="0.3">
      <c r="A30" s="10">
        <f t="shared" si="2"/>
        <v>23</v>
      </c>
      <c r="B30" s="10" t="s">
        <v>87</v>
      </c>
      <c r="C30" s="10" t="s">
        <v>88</v>
      </c>
      <c r="D30" s="11" t="s">
        <v>89</v>
      </c>
      <c r="E30" s="10" t="s">
        <v>82</v>
      </c>
      <c r="F30" s="10">
        <v>1122767</v>
      </c>
      <c r="G30" s="10" t="s">
        <v>28</v>
      </c>
      <c r="H30" s="58"/>
      <c r="I30" s="1"/>
      <c r="J30" s="1"/>
      <c r="K30" s="12">
        <f t="shared" si="3"/>
        <v>0</v>
      </c>
      <c r="L30" s="12">
        <f t="shared" si="4"/>
        <v>0</v>
      </c>
    </row>
    <row r="31" spans="1:12" ht="62.25" customHeight="1" x14ac:dyDescent="0.25">
      <c r="A31" s="6" t="s">
        <v>13</v>
      </c>
      <c r="B31" s="7" t="s">
        <v>335</v>
      </c>
      <c r="C31" s="8" t="s">
        <v>14</v>
      </c>
      <c r="D31" s="8" t="s">
        <v>15</v>
      </c>
      <c r="E31" s="8" t="s">
        <v>16</v>
      </c>
      <c r="F31" s="8" t="s">
        <v>17</v>
      </c>
      <c r="G31" s="8" t="s">
        <v>18</v>
      </c>
      <c r="H31" s="9" t="s">
        <v>19</v>
      </c>
      <c r="I31" s="9" t="s">
        <v>20</v>
      </c>
      <c r="J31" s="9" t="s">
        <v>21</v>
      </c>
      <c r="K31" s="9" t="s">
        <v>22</v>
      </c>
      <c r="L31" s="9" t="s">
        <v>23</v>
      </c>
    </row>
    <row r="32" spans="1:12" ht="25.5" x14ac:dyDescent="0.25">
      <c r="A32" s="10">
        <f>+A30+1</f>
        <v>24</v>
      </c>
      <c r="B32" s="10" t="s">
        <v>90</v>
      </c>
      <c r="C32" s="10" t="s">
        <v>91</v>
      </c>
      <c r="D32" s="11" t="s">
        <v>92</v>
      </c>
      <c r="E32" s="10" t="s">
        <v>93</v>
      </c>
      <c r="F32" s="10">
        <v>3612132</v>
      </c>
      <c r="G32" s="10" t="s">
        <v>28</v>
      </c>
      <c r="H32" s="58"/>
      <c r="I32" s="1"/>
      <c r="J32" s="1"/>
      <c r="K32" s="12">
        <f>SUM(H22:J32)</f>
        <v>0</v>
      </c>
      <c r="L32" s="12">
        <f t="shared" ref="L32:L50" si="5">SUM(K32*12)</f>
        <v>0</v>
      </c>
    </row>
    <row r="33" spans="1:12" ht="14.25" customHeight="1" x14ac:dyDescent="0.25">
      <c r="A33" s="10">
        <f>+A32+1</f>
        <v>25</v>
      </c>
      <c r="B33" s="10" t="s">
        <v>94</v>
      </c>
      <c r="C33" s="10" t="s">
        <v>95</v>
      </c>
      <c r="D33" s="11" t="s">
        <v>96</v>
      </c>
      <c r="E33" s="10" t="s">
        <v>97</v>
      </c>
      <c r="F33" s="10">
        <v>2987898</v>
      </c>
      <c r="G33" s="10" t="s">
        <v>28</v>
      </c>
      <c r="H33" s="58"/>
      <c r="I33" s="12" t="s">
        <v>28</v>
      </c>
      <c r="J33" s="1"/>
      <c r="K33" s="12">
        <f t="shared" ref="K33:K41" si="6">SUM(H33:J33)</f>
        <v>0</v>
      </c>
      <c r="L33" s="12">
        <f t="shared" si="5"/>
        <v>0</v>
      </c>
    </row>
    <row r="34" spans="1:12" ht="25.5" x14ac:dyDescent="0.25">
      <c r="A34" s="10">
        <f t="shared" si="2"/>
        <v>26</v>
      </c>
      <c r="B34" s="10" t="s">
        <v>98</v>
      </c>
      <c r="C34" s="10" t="s">
        <v>99</v>
      </c>
      <c r="D34" s="11" t="s">
        <v>100</v>
      </c>
      <c r="E34" s="10" t="s">
        <v>62</v>
      </c>
      <c r="F34" s="10">
        <v>2603968</v>
      </c>
      <c r="G34" s="10" t="s">
        <v>28</v>
      </c>
      <c r="H34" s="58"/>
      <c r="I34" s="1"/>
      <c r="J34" s="1"/>
      <c r="K34" s="12">
        <f t="shared" si="6"/>
        <v>0</v>
      </c>
      <c r="L34" s="12">
        <f t="shared" si="5"/>
        <v>0</v>
      </c>
    </row>
    <row r="35" spans="1:12" x14ac:dyDescent="0.25">
      <c r="A35" s="10">
        <f t="shared" si="2"/>
        <v>27</v>
      </c>
      <c r="B35" s="10" t="s">
        <v>101</v>
      </c>
      <c r="C35" s="10" t="s">
        <v>102</v>
      </c>
      <c r="D35" s="11" t="s">
        <v>103</v>
      </c>
      <c r="E35" s="10" t="s">
        <v>104</v>
      </c>
      <c r="F35" s="10">
        <v>1246555</v>
      </c>
      <c r="G35" s="10" t="s">
        <v>28</v>
      </c>
      <c r="H35" s="58"/>
      <c r="I35" s="12" t="s">
        <v>28</v>
      </c>
      <c r="J35" s="1"/>
      <c r="K35" s="12">
        <f t="shared" si="6"/>
        <v>0</v>
      </c>
      <c r="L35" s="12">
        <f t="shared" si="5"/>
        <v>0</v>
      </c>
    </row>
    <row r="36" spans="1:12" ht="25.5" x14ac:dyDescent="0.25">
      <c r="A36" s="10">
        <f t="shared" si="2"/>
        <v>28</v>
      </c>
      <c r="B36" s="10" t="s">
        <v>105</v>
      </c>
      <c r="C36" s="10" t="s">
        <v>106</v>
      </c>
      <c r="D36" s="11" t="s">
        <v>107</v>
      </c>
      <c r="E36" s="10" t="s">
        <v>62</v>
      </c>
      <c r="F36" s="10">
        <v>2945168</v>
      </c>
      <c r="G36" s="10" t="s">
        <v>28</v>
      </c>
      <c r="H36" s="58"/>
      <c r="I36" s="12" t="s">
        <v>28</v>
      </c>
      <c r="J36" s="1"/>
      <c r="K36" s="12">
        <f t="shared" si="6"/>
        <v>0</v>
      </c>
      <c r="L36" s="12">
        <f t="shared" si="5"/>
        <v>0</v>
      </c>
    </row>
    <row r="37" spans="1:12" ht="25.5" x14ac:dyDescent="0.25">
      <c r="A37" s="10">
        <f t="shared" si="2"/>
        <v>29</v>
      </c>
      <c r="B37" s="10" t="s">
        <v>108</v>
      </c>
      <c r="C37" s="10" t="s">
        <v>109</v>
      </c>
      <c r="D37" s="11" t="s">
        <v>110</v>
      </c>
      <c r="E37" s="10" t="s">
        <v>93</v>
      </c>
      <c r="F37" s="10">
        <v>3793530</v>
      </c>
      <c r="G37" s="10" t="s">
        <v>28</v>
      </c>
      <c r="H37" s="58"/>
      <c r="I37" s="1"/>
      <c r="J37" s="1"/>
      <c r="K37" s="12">
        <f t="shared" si="6"/>
        <v>0</v>
      </c>
      <c r="L37" s="12">
        <f t="shared" si="5"/>
        <v>0</v>
      </c>
    </row>
    <row r="38" spans="1:12" ht="25.5" x14ac:dyDescent="0.25">
      <c r="A38" s="10">
        <f t="shared" si="2"/>
        <v>30</v>
      </c>
      <c r="B38" s="10" t="s">
        <v>111</v>
      </c>
      <c r="C38" s="10" t="s">
        <v>112</v>
      </c>
      <c r="D38" s="11" t="s">
        <v>113</v>
      </c>
      <c r="E38" s="10" t="s">
        <v>62</v>
      </c>
      <c r="F38" s="10">
        <v>3799038</v>
      </c>
      <c r="G38" s="10" t="s">
        <v>28</v>
      </c>
      <c r="H38" s="58"/>
      <c r="I38" s="1"/>
      <c r="J38" s="1"/>
      <c r="K38" s="12">
        <f t="shared" si="6"/>
        <v>0</v>
      </c>
      <c r="L38" s="12">
        <f t="shared" si="5"/>
        <v>0</v>
      </c>
    </row>
    <row r="39" spans="1:12" x14ac:dyDescent="0.25">
      <c r="A39" s="10">
        <f t="shared" si="2"/>
        <v>31</v>
      </c>
      <c r="B39" s="10" t="s">
        <v>114</v>
      </c>
      <c r="C39" s="10" t="s">
        <v>115</v>
      </c>
      <c r="D39" s="11" t="s">
        <v>116</v>
      </c>
      <c r="E39" s="10" t="s">
        <v>117</v>
      </c>
      <c r="F39" s="10">
        <v>3874357</v>
      </c>
      <c r="G39" s="10" t="s">
        <v>28</v>
      </c>
      <c r="H39" s="58"/>
      <c r="I39" s="1"/>
      <c r="J39" s="1"/>
      <c r="K39" s="12">
        <f t="shared" si="6"/>
        <v>0</v>
      </c>
      <c r="L39" s="12">
        <f t="shared" si="5"/>
        <v>0</v>
      </c>
    </row>
    <row r="40" spans="1:12" ht="51" x14ac:dyDescent="0.25">
      <c r="A40" s="10">
        <f t="shared" si="2"/>
        <v>32</v>
      </c>
      <c r="B40" s="10" t="s">
        <v>114</v>
      </c>
      <c r="C40" s="10" t="s">
        <v>118</v>
      </c>
      <c r="D40" s="11" t="s">
        <v>116</v>
      </c>
      <c r="E40" s="10" t="s">
        <v>117</v>
      </c>
      <c r="F40" s="10">
        <v>2606690</v>
      </c>
      <c r="G40" s="10" t="s">
        <v>28</v>
      </c>
      <c r="H40" s="58"/>
      <c r="I40" s="12" t="s">
        <v>28</v>
      </c>
      <c r="J40" s="1"/>
      <c r="K40" s="12">
        <f t="shared" si="6"/>
        <v>0</v>
      </c>
      <c r="L40" s="12">
        <f t="shared" si="5"/>
        <v>0</v>
      </c>
    </row>
    <row r="41" spans="1:12" x14ac:dyDescent="0.25">
      <c r="A41" s="10">
        <f t="shared" si="2"/>
        <v>33</v>
      </c>
      <c r="B41" s="10" t="s">
        <v>119</v>
      </c>
      <c r="C41" s="10" t="s">
        <v>120</v>
      </c>
      <c r="D41" s="11" t="s">
        <v>121</v>
      </c>
      <c r="E41" s="10" t="s">
        <v>104</v>
      </c>
      <c r="F41" s="10">
        <v>1786312</v>
      </c>
      <c r="G41" s="10" t="s">
        <v>28</v>
      </c>
      <c r="H41" s="58"/>
      <c r="I41" s="1"/>
      <c r="J41" s="1"/>
      <c r="K41" s="12">
        <f t="shared" si="6"/>
        <v>0</v>
      </c>
      <c r="L41" s="12">
        <f t="shared" si="5"/>
        <v>0</v>
      </c>
    </row>
    <row r="42" spans="1:12" x14ac:dyDescent="0.25">
      <c r="A42" s="10">
        <f t="shared" si="2"/>
        <v>34</v>
      </c>
      <c r="B42" s="10" t="s">
        <v>122</v>
      </c>
      <c r="C42" s="10" t="s">
        <v>123</v>
      </c>
      <c r="D42" s="11" t="s">
        <v>124</v>
      </c>
      <c r="E42" s="10" t="s">
        <v>125</v>
      </c>
      <c r="F42" s="10">
        <v>1536715</v>
      </c>
      <c r="G42" s="10" t="s">
        <v>28</v>
      </c>
      <c r="H42" s="58"/>
      <c r="I42" s="12" t="s">
        <v>28</v>
      </c>
      <c r="J42" s="1"/>
      <c r="K42" s="12">
        <f t="shared" ref="K42:K50" si="7">SUM(H42:J42)</f>
        <v>0</v>
      </c>
      <c r="L42" s="12">
        <f t="shared" si="5"/>
        <v>0</v>
      </c>
    </row>
    <row r="43" spans="1:12" ht="38.25" x14ac:dyDescent="0.25">
      <c r="A43" s="10">
        <f t="shared" si="2"/>
        <v>35</v>
      </c>
      <c r="B43" s="10" t="s">
        <v>126</v>
      </c>
      <c r="C43" s="10" t="s">
        <v>127</v>
      </c>
      <c r="D43" s="11" t="s">
        <v>128</v>
      </c>
      <c r="E43" s="10" t="s">
        <v>129</v>
      </c>
      <c r="F43" s="10">
        <v>2945117</v>
      </c>
      <c r="G43" s="10" t="s">
        <v>28</v>
      </c>
      <c r="H43" s="58"/>
      <c r="I43" s="12" t="s">
        <v>28</v>
      </c>
      <c r="J43" s="1"/>
      <c r="K43" s="12">
        <f t="shared" si="7"/>
        <v>0</v>
      </c>
      <c r="L43" s="12">
        <f t="shared" si="5"/>
        <v>0</v>
      </c>
    </row>
    <row r="44" spans="1:12" x14ac:dyDescent="0.25">
      <c r="A44" s="10">
        <f t="shared" si="2"/>
        <v>36</v>
      </c>
      <c r="B44" s="10" t="s">
        <v>130</v>
      </c>
      <c r="C44" s="10" t="s">
        <v>131</v>
      </c>
      <c r="D44" s="11" t="s">
        <v>132</v>
      </c>
      <c r="E44" s="10" t="s">
        <v>129</v>
      </c>
      <c r="F44" s="10">
        <v>1428459</v>
      </c>
      <c r="G44" s="10" t="s">
        <v>28</v>
      </c>
      <c r="H44" s="58"/>
      <c r="I44" s="12" t="s">
        <v>28</v>
      </c>
      <c r="J44" s="1"/>
      <c r="K44" s="12">
        <f t="shared" si="7"/>
        <v>0</v>
      </c>
      <c r="L44" s="12">
        <f t="shared" si="5"/>
        <v>0</v>
      </c>
    </row>
    <row r="45" spans="1:12" ht="25.5" x14ac:dyDescent="0.25">
      <c r="A45" s="10">
        <f t="shared" si="2"/>
        <v>37</v>
      </c>
      <c r="B45" s="10" t="s">
        <v>133</v>
      </c>
      <c r="C45" s="10" t="s">
        <v>134</v>
      </c>
      <c r="D45" s="11" t="s">
        <v>135</v>
      </c>
      <c r="E45" s="10" t="s">
        <v>82</v>
      </c>
      <c r="F45" s="10">
        <v>2910208</v>
      </c>
      <c r="G45" s="10" t="s">
        <v>28</v>
      </c>
      <c r="H45" s="58"/>
      <c r="I45" s="12" t="s">
        <v>28</v>
      </c>
      <c r="J45" s="1"/>
      <c r="K45" s="12">
        <f t="shared" si="7"/>
        <v>0</v>
      </c>
      <c r="L45" s="12">
        <f t="shared" si="5"/>
        <v>0</v>
      </c>
    </row>
    <row r="46" spans="1:12" x14ac:dyDescent="0.25">
      <c r="A46" s="10">
        <f t="shared" si="2"/>
        <v>38</v>
      </c>
      <c r="B46" s="10" t="s">
        <v>136</v>
      </c>
      <c r="C46" s="10" t="s">
        <v>137</v>
      </c>
      <c r="D46" s="11" t="s">
        <v>138</v>
      </c>
      <c r="E46" s="10" t="s">
        <v>82</v>
      </c>
      <c r="F46" s="10">
        <v>2598859</v>
      </c>
      <c r="G46" s="10" t="s">
        <v>28</v>
      </c>
      <c r="H46" s="58"/>
      <c r="I46" s="12" t="s">
        <v>28</v>
      </c>
      <c r="J46" s="1"/>
      <c r="K46" s="12">
        <f t="shared" si="7"/>
        <v>0</v>
      </c>
      <c r="L46" s="12">
        <f t="shared" si="5"/>
        <v>0</v>
      </c>
    </row>
    <row r="47" spans="1:12" ht="25.5" x14ac:dyDescent="0.25">
      <c r="A47" s="10">
        <f t="shared" si="2"/>
        <v>39</v>
      </c>
      <c r="B47" s="10" t="s">
        <v>139</v>
      </c>
      <c r="C47" s="10" t="s">
        <v>140</v>
      </c>
      <c r="D47" s="11" t="s">
        <v>141</v>
      </c>
      <c r="E47" s="10" t="s">
        <v>142</v>
      </c>
      <c r="F47" s="10">
        <v>3919273</v>
      </c>
      <c r="G47" s="10" t="s">
        <v>28</v>
      </c>
      <c r="H47" s="58"/>
      <c r="I47" s="1"/>
      <c r="J47" s="1"/>
      <c r="K47" s="12">
        <f t="shared" si="7"/>
        <v>0</v>
      </c>
      <c r="L47" s="12">
        <f t="shared" si="5"/>
        <v>0</v>
      </c>
    </row>
    <row r="48" spans="1:12" ht="25.5" x14ac:dyDescent="0.25">
      <c r="A48" s="10">
        <f t="shared" si="2"/>
        <v>40</v>
      </c>
      <c r="B48" s="10" t="s">
        <v>143</v>
      </c>
      <c r="C48" s="10" t="s">
        <v>144</v>
      </c>
      <c r="D48" s="11" t="s">
        <v>145</v>
      </c>
      <c r="E48" s="10" t="s">
        <v>142</v>
      </c>
      <c r="F48" s="10">
        <v>1361842</v>
      </c>
      <c r="G48" s="10" t="s">
        <v>28</v>
      </c>
      <c r="H48" s="58"/>
      <c r="I48" s="12" t="s">
        <v>28</v>
      </c>
      <c r="J48" s="1"/>
      <c r="K48" s="12">
        <f t="shared" si="7"/>
        <v>0</v>
      </c>
      <c r="L48" s="12">
        <f t="shared" si="5"/>
        <v>0</v>
      </c>
    </row>
    <row r="49" spans="1:12" ht="25.5" x14ac:dyDescent="0.25">
      <c r="A49" s="10">
        <f t="shared" si="2"/>
        <v>41</v>
      </c>
      <c r="B49" s="10"/>
      <c r="C49" s="10" t="s">
        <v>146</v>
      </c>
      <c r="D49" s="11" t="s">
        <v>147</v>
      </c>
      <c r="E49" s="10" t="s">
        <v>148</v>
      </c>
      <c r="F49" s="10">
        <v>1120845</v>
      </c>
      <c r="G49" s="10" t="s">
        <v>28</v>
      </c>
      <c r="H49" s="58"/>
      <c r="I49" s="12" t="s">
        <v>28</v>
      </c>
      <c r="J49" s="1"/>
      <c r="K49" s="12">
        <f t="shared" si="7"/>
        <v>0</v>
      </c>
      <c r="L49" s="12">
        <f t="shared" si="5"/>
        <v>0</v>
      </c>
    </row>
    <row r="50" spans="1:12" ht="26.25" thickBot="1" x14ac:dyDescent="0.3">
      <c r="A50" s="10">
        <f t="shared" si="2"/>
        <v>42</v>
      </c>
      <c r="B50" s="10" t="s">
        <v>149</v>
      </c>
      <c r="C50" s="10" t="s">
        <v>150</v>
      </c>
      <c r="D50" s="11" t="s">
        <v>151</v>
      </c>
      <c r="E50" s="10" t="s">
        <v>152</v>
      </c>
      <c r="F50" s="10">
        <v>2585196</v>
      </c>
      <c r="G50" s="10" t="s">
        <v>28</v>
      </c>
      <c r="H50" s="58"/>
      <c r="I50" s="12" t="s">
        <v>28</v>
      </c>
      <c r="J50" s="1"/>
      <c r="K50" s="12">
        <f t="shared" si="7"/>
        <v>0</v>
      </c>
      <c r="L50" s="12">
        <f t="shared" si="5"/>
        <v>0</v>
      </c>
    </row>
    <row r="51" spans="1:12" ht="43.5" customHeight="1" x14ac:dyDescent="0.25">
      <c r="A51" s="6" t="s">
        <v>13</v>
      </c>
      <c r="B51" s="7" t="s">
        <v>335</v>
      </c>
      <c r="C51" s="8" t="s">
        <v>14</v>
      </c>
      <c r="D51" s="8" t="s">
        <v>15</v>
      </c>
      <c r="E51" s="8" t="s">
        <v>16</v>
      </c>
      <c r="F51" s="8" t="s">
        <v>17</v>
      </c>
      <c r="G51" s="8" t="s">
        <v>18</v>
      </c>
      <c r="H51" s="9" t="s">
        <v>19</v>
      </c>
      <c r="I51" s="9" t="s">
        <v>20</v>
      </c>
      <c r="J51" s="9" t="s">
        <v>21</v>
      </c>
      <c r="K51" s="9" t="s">
        <v>22</v>
      </c>
      <c r="L51" s="9" t="s">
        <v>23</v>
      </c>
    </row>
    <row r="52" spans="1:12" ht="25.5" x14ac:dyDescent="0.25">
      <c r="A52" s="10">
        <f>+A50+1</f>
        <v>43</v>
      </c>
      <c r="B52" s="10" t="s">
        <v>153</v>
      </c>
      <c r="C52" s="10" t="s">
        <v>154</v>
      </c>
      <c r="D52" s="11" t="s">
        <v>155</v>
      </c>
      <c r="E52" s="10" t="s">
        <v>148</v>
      </c>
      <c r="F52" s="10">
        <v>3343620</v>
      </c>
      <c r="G52" s="10" t="s">
        <v>28</v>
      </c>
      <c r="H52" s="58"/>
      <c r="I52" s="12" t="s">
        <v>28</v>
      </c>
      <c r="J52" s="1"/>
      <c r="K52" s="12">
        <f>SUM(H52:J52)</f>
        <v>0</v>
      </c>
      <c r="L52" s="12">
        <f t="shared" ref="L52:L64" si="8">SUM(K52*12)</f>
        <v>0</v>
      </c>
    </row>
    <row r="53" spans="1:12" x14ac:dyDescent="0.25">
      <c r="A53" s="10">
        <f t="shared" si="2"/>
        <v>44</v>
      </c>
      <c r="B53" s="10" t="s">
        <v>156</v>
      </c>
      <c r="C53" s="10" t="s">
        <v>157</v>
      </c>
      <c r="D53" s="11" t="s">
        <v>158</v>
      </c>
      <c r="E53" s="10" t="s">
        <v>51</v>
      </c>
      <c r="F53" s="10">
        <v>2851830</v>
      </c>
      <c r="G53" s="10" t="s">
        <v>28</v>
      </c>
      <c r="H53" s="58"/>
      <c r="I53" s="12" t="s">
        <v>28</v>
      </c>
      <c r="J53" s="1"/>
      <c r="K53" s="12">
        <f t="shared" ref="K53:K64" si="9">SUM(H53:J53)</f>
        <v>0</v>
      </c>
      <c r="L53" s="12">
        <f t="shared" si="8"/>
        <v>0</v>
      </c>
    </row>
    <row r="54" spans="1:12" ht="25.5" x14ac:dyDescent="0.25">
      <c r="A54" s="10">
        <f t="shared" si="2"/>
        <v>45</v>
      </c>
      <c r="B54" s="10" t="s">
        <v>149</v>
      </c>
      <c r="C54" s="10" t="s">
        <v>159</v>
      </c>
      <c r="D54" s="11" t="s">
        <v>160</v>
      </c>
      <c r="E54" s="10" t="s">
        <v>51</v>
      </c>
      <c r="F54" s="10">
        <v>2664410</v>
      </c>
      <c r="G54" s="10" t="s">
        <v>28</v>
      </c>
      <c r="H54" s="58"/>
      <c r="I54" s="12" t="s">
        <v>28</v>
      </c>
      <c r="J54" s="1"/>
      <c r="K54" s="12">
        <f t="shared" si="9"/>
        <v>0</v>
      </c>
      <c r="L54" s="12">
        <f t="shared" si="8"/>
        <v>0</v>
      </c>
    </row>
    <row r="55" spans="1:12" ht="38.25" x14ac:dyDescent="0.25">
      <c r="A55" s="10">
        <f t="shared" si="2"/>
        <v>46</v>
      </c>
      <c r="B55" s="10" t="s">
        <v>149</v>
      </c>
      <c r="C55" s="10" t="s">
        <v>161</v>
      </c>
      <c r="D55" s="11" t="s">
        <v>160</v>
      </c>
      <c r="E55" s="10" t="s">
        <v>51</v>
      </c>
      <c r="F55" s="10">
        <v>2664428</v>
      </c>
      <c r="G55" s="10" t="s">
        <v>28</v>
      </c>
      <c r="H55" s="58"/>
      <c r="I55" s="12" t="s">
        <v>28</v>
      </c>
      <c r="J55" s="1"/>
      <c r="K55" s="12">
        <f t="shared" si="9"/>
        <v>0</v>
      </c>
      <c r="L55" s="12">
        <f t="shared" si="8"/>
        <v>0</v>
      </c>
    </row>
    <row r="56" spans="1:12" x14ac:dyDescent="0.25">
      <c r="A56" s="10">
        <f t="shared" si="2"/>
        <v>47</v>
      </c>
      <c r="B56" s="10" t="s">
        <v>162</v>
      </c>
      <c r="C56" s="10" t="s">
        <v>163</v>
      </c>
      <c r="D56" s="11" t="s">
        <v>164</v>
      </c>
      <c r="E56" s="10" t="s">
        <v>51</v>
      </c>
      <c r="F56" s="10">
        <v>1180503</v>
      </c>
      <c r="G56" s="10" t="s">
        <v>28</v>
      </c>
      <c r="H56" s="58"/>
      <c r="I56" s="12" t="s">
        <v>28</v>
      </c>
      <c r="J56" s="1"/>
      <c r="K56" s="12">
        <f t="shared" si="9"/>
        <v>0</v>
      </c>
      <c r="L56" s="12">
        <f t="shared" si="8"/>
        <v>0</v>
      </c>
    </row>
    <row r="57" spans="1:12" ht="25.5" x14ac:dyDescent="0.25">
      <c r="A57" s="10">
        <f t="shared" si="2"/>
        <v>48</v>
      </c>
      <c r="B57" s="10" t="s">
        <v>165</v>
      </c>
      <c r="C57" s="10" t="s">
        <v>166</v>
      </c>
      <c r="D57" s="11" t="s">
        <v>167</v>
      </c>
      <c r="E57" s="10" t="s">
        <v>51</v>
      </c>
      <c r="F57" s="10">
        <v>2562650</v>
      </c>
      <c r="G57" s="10" t="s">
        <v>28</v>
      </c>
      <c r="H57" s="58"/>
      <c r="I57" s="12" t="s">
        <v>28</v>
      </c>
      <c r="J57" s="1"/>
      <c r="K57" s="12">
        <f t="shared" si="9"/>
        <v>0</v>
      </c>
      <c r="L57" s="12">
        <f t="shared" si="8"/>
        <v>0</v>
      </c>
    </row>
    <row r="58" spans="1:12" ht="25.5" x14ac:dyDescent="0.25">
      <c r="A58" s="13">
        <f t="shared" si="2"/>
        <v>49</v>
      </c>
      <c r="B58" s="13" t="s">
        <v>168</v>
      </c>
      <c r="C58" s="13" t="s">
        <v>169</v>
      </c>
      <c r="D58" s="14" t="s">
        <v>170</v>
      </c>
      <c r="E58" s="13" t="s">
        <v>171</v>
      </c>
      <c r="F58" s="13">
        <v>2788453</v>
      </c>
      <c r="G58" s="13" t="s">
        <v>28</v>
      </c>
      <c r="H58" s="59"/>
      <c r="I58" s="15" t="s">
        <v>28</v>
      </c>
      <c r="J58" s="60"/>
      <c r="K58" s="12">
        <f t="shared" si="9"/>
        <v>0</v>
      </c>
      <c r="L58" s="12">
        <f t="shared" si="8"/>
        <v>0</v>
      </c>
    </row>
    <row r="59" spans="1:12" ht="25.5" x14ac:dyDescent="0.25">
      <c r="A59" s="10">
        <f t="shared" si="2"/>
        <v>50</v>
      </c>
      <c r="B59" s="10" t="s">
        <v>172</v>
      </c>
      <c r="C59" s="10" t="s">
        <v>173</v>
      </c>
      <c r="D59" s="11" t="s">
        <v>174</v>
      </c>
      <c r="E59" s="10" t="s">
        <v>175</v>
      </c>
      <c r="F59" s="10">
        <v>1605920</v>
      </c>
      <c r="G59" s="10" t="s">
        <v>28</v>
      </c>
      <c r="H59" s="58"/>
      <c r="I59" s="12" t="s">
        <v>28</v>
      </c>
      <c r="J59" s="1"/>
      <c r="K59" s="12">
        <f t="shared" si="9"/>
        <v>0</v>
      </c>
      <c r="L59" s="12">
        <f t="shared" si="8"/>
        <v>0</v>
      </c>
    </row>
    <row r="60" spans="1:12" x14ac:dyDescent="0.25">
      <c r="A60" s="10">
        <f t="shared" si="2"/>
        <v>51</v>
      </c>
      <c r="B60" s="10" t="s">
        <v>176</v>
      </c>
      <c r="C60" s="10" t="s">
        <v>177</v>
      </c>
      <c r="D60" s="11" t="s">
        <v>178</v>
      </c>
      <c r="E60" s="10" t="s">
        <v>179</v>
      </c>
      <c r="F60" s="10">
        <v>3844903</v>
      </c>
      <c r="G60" s="10" t="s">
        <v>28</v>
      </c>
      <c r="H60" s="58"/>
      <c r="I60" s="1"/>
      <c r="J60" s="1"/>
      <c r="K60" s="12">
        <f t="shared" si="9"/>
        <v>0</v>
      </c>
      <c r="L60" s="12">
        <f t="shared" si="8"/>
        <v>0</v>
      </c>
    </row>
    <row r="61" spans="1:12" ht="25.5" x14ac:dyDescent="0.25">
      <c r="A61" s="10">
        <f t="shared" si="2"/>
        <v>52</v>
      </c>
      <c r="B61" s="10" t="s">
        <v>180</v>
      </c>
      <c r="C61" s="10" t="s">
        <v>181</v>
      </c>
      <c r="D61" s="11" t="s">
        <v>182</v>
      </c>
      <c r="E61" s="10" t="s">
        <v>51</v>
      </c>
      <c r="F61" s="10">
        <v>2841567</v>
      </c>
      <c r="G61" s="10" t="s">
        <v>28</v>
      </c>
      <c r="H61" s="58"/>
      <c r="I61" s="1"/>
      <c r="J61" s="1"/>
      <c r="K61" s="12">
        <f t="shared" si="9"/>
        <v>0</v>
      </c>
      <c r="L61" s="12">
        <f t="shared" si="8"/>
        <v>0</v>
      </c>
    </row>
    <row r="62" spans="1:12" ht="89.25" x14ac:dyDescent="0.25">
      <c r="A62" s="10">
        <f t="shared" si="2"/>
        <v>53</v>
      </c>
      <c r="B62" s="10" t="s">
        <v>183</v>
      </c>
      <c r="C62" s="10" t="s">
        <v>184</v>
      </c>
      <c r="D62" s="11" t="s">
        <v>185</v>
      </c>
      <c r="E62" s="10" t="s">
        <v>186</v>
      </c>
      <c r="F62" s="10">
        <v>1590787</v>
      </c>
      <c r="G62" s="10" t="s">
        <v>28</v>
      </c>
      <c r="H62" s="58"/>
      <c r="I62" s="12" t="s">
        <v>28</v>
      </c>
      <c r="J62" s="1"/>
      <c r="K62" s="12">
        <f t="shared" si="9"/>
        <v>0</v>
      </c>
      <c r="L62" s="12">
        <f t="shared" si="8"/>
        <v>0</v>
      </c>
    </row>
    <row r="63" spans="1:12" ht="76.5" x14ac:dyDescent="0.25">
      <c r="A63" s="10">
        <f t="shared" si="2"/>
        <v>54</v>
      </c>
      <c r="B63" s="10" t="s">
        <v>187</v>
      </c>
      <c r="C63" s="10" t="s">
        <v>188</v>
      </c>
      <c r="D63" s="11" t="s">
        <v>189</v>
      </c>
      <c r="E63" s="10" t="s">
        <v>93</v>
      </c>
      <c r="F63" s="10">
        <v>1390885</v>
      </c>
      <c r="G63" s="10" t="s">
        <v>28</v>
      </c>
      <c r="H63" s="58"/>
      <c r="I63" s="1"/>
      <c r="J63" s="1"/>
      <c r="K63" s="12">
        <f t="shared" si="9"/>
        <v>0</v>
      </c>
      <c r="L63" s="12">
        <f t="shared" si="8"/>
        <v>0</v>
      </c>
    </row>
    <row r="64" spans="1:12" ht="64.5" thickBot="1" x14ac:dyDescent="0.3">
      <c r="A64" s="10">
        <f t="shared" si="2"/>
        <v>55</v>
      </c>
      <c r="B64" s="10" t="s">
        <v>190</v>
      </c>
      <c r="C64" s="10" t="s">
        <v>191</v>
      </c>
      <c r="D64" s="11" t="s">
        <v>192</v>
      </c>
      <c r="E64" s="10" t="s">
        <v>93</v>
      </c>
      <c r="F64" s="10">
        <v>2540427</v>
      </c>
      <c r="G64" s="10" t="s">
        <v>28</v>
      </c>
      <c r="H64" s="58"/>
      <c r="I64" s="12" t="s">
        <v>28</v>
      </c>
      <c r="J64" s="1"/>
      <c r="K64" s="12">
        <f t="shared" si="9"/>
        <v>0</v>
      </c>
      <c r="L64" s="12">
        <f t="shared" si="8"/>
        <v>0</v>
      </c>
    </row>
    <row r="65" spans="1:12" ht="40.5" customHeight="1" x14ac:dyDescent="0.25">
      <c r="A65" s="6" t="s">
        <v>13</v>
      </c>
      <c r="B65" s="7" t="s">
        <v>335</v>
      </c>
      <c r="C65" s="8" t="s">
        <v>14</v>
      </c>
      <c r="D65" s="8" t="s">
        <v>15</v>
      </c>
      <c r="E65" s="8" t="s">
        <v>16</v>
      </c>
      <c r="F65" s="8" t="s">
        <v>17</v>
      </c>
      <c r="G65" s="8" t="s">
        <v>18</v>
      </c>
      <c r="H65" s="9" t="s">
        <v>19</v>
      </c>
      <c r="I65" s="9" t="s">
        <v>20</v>
      </c>
      <c r="J65" s="9" t="s">
        <v>21</v>
      </c>
      <c r="K65" s="9" t="s">
        <v>22</v>
      </c>
      <c r="L65" s="9" t="s">
        <v>23</v>
      </c>
    </row>
    <row r="66" spans="1:12" ht="38.25" x14ac:dyDescent="0.25">
      <c r="A66" s="10">
        <f>+A64+1</f>
        <v>56</v>
      </c>
      <c r="B66" s="10" t="s">
        <v>190</v>
      </c>
      <c r="C66" s="10" t="s">
        <v>193</v>
      </c>
      <c r="D66" s="11" t="s">
        <v>194</v>
      </c>
      <c r="E66" s="10" t="s">
        <v>195</v>
      </c>
      <c r="F66" s="10">
        <v>2540427</v>
      </c>
      <c r="G66" s="10" t="s">
        <v>28</v>
      </c>
      <c r="H66" s="58"/>
      <c r="I66" s="12" t="s">
        <v>28</v>
      </c>
      <c r="J66" s="1"/>
      <c r="K66" s="12">
        <f>SUM(H66:J66)</f>
        <v>0</v>
      </c>
      <c r="L66" s="12">
        <f t="shared" ref="L66:L80" si="10">SUM(K66*12)</f>
        <v>0</v>
      </c>
    </row>
    <row r="67" spans="1:12" ht="25.5" x14ac:dyDescent="0.25">
      <c r="A67" s="10">
        <f t="shared" si="2"/>
        <v>57</v>
      </c>
      <c r="B67" s="10" t="s">
        <v>196</v>
      </c>
      <c r="C67" s="10" t="s">
        <v>197</v>
      </c>
      <c r="D67" s="11" t="s">
        <v>198</v>
      </c>
      <c r="E67" s="10" t="s">
        <v>27</v>
      </c>
      <c r="F67" s="10">
        <v>1111935</v>
      </c>
      <c r="G67" s="10" t="s">
        <v>28</v>
      </c>
      <c r="H67" s="58"/>
      <c r="I67" s="12" t="s">
        <v>28</v>
      </c>
      <c r="J67" s="1"/>
      <c r="K67" s="12">
        <f t="shared" ref="K67:K80" si="11">SUM(H67:J67)</f>
        <v>0</v>
      </c>
      <c r="L67" s="12">
        <f t="shared" si="10"/>
        <v>0</v>
      </c>
    </row>
    <row r="68" spans="1:12" ht="25.5" x14ac:dyDescent="0.25">
      <c r="A68" s="10">
        <f t="shared" si="2"/>
        <v>58</v>
      </c>
      <c r="B68" s="10" t="s">
        <v>199</v>
      </c>
      <c r="C68" s="10" t="s">
        <v>200</v>
      </c>
      <c r="D68" s="11" t="s">
        <v>201</v>
      </c>
      <c r="E68" s="10" t="s">
        <v>27</v>
      </c>
      <c r="F68" s="10">
        <v>1822807</v>
      </c>
      <c r="G68" s="10" t="s">
        <v>28</v>
      </c>
      <c r="H68" s="58"/>
      <c r="I68" s="12" t="s">
        <v>28</v>
      </c>
      <c r="J68" s="1"/>
      <c r="K68" s="12">
        <f t="shared" si="11"/>
        <v>0</v>
      </c>
      <c r="L68" s="12">
        <f t="shared" si="10"/>
        <v>0</v>
      </c>
    </row>
    <row r="69" spans="1:12" ht="25.5" x14ac:dyDescent="0.25">
      <c r="A69" s="10">
        <f t="shared" si="2"/>
        <v>59</v>
      </c>
      <c r="B69" s="10" t="s">
        <v>202</v>
      </c>
      <c r="C69" s="10" t="s">
        <v>203</v>
      </c>
      <c r="D69" s="11" t="s">
        <v>204</v>
      </c>
      <c r="E69" s="10" t="s">
        <v>27</v>
      </c>
      <c r="F69" s="10">
        <v>1276471</v>
      </c>
      <c r="G69" s="10" t="s">
        <v>28</v>
      </c>
      <c r="H69" s="58"/>
      <c r="I69" s="1"/>
      <c r="J69" s="1"/>
      <c r="K69" s="12">
        <f t="shared" si="11"/>
        <v>0</v>
      </c>
      <c r="L69" s="12">
        <f t="shared" si="10"/>
        <v>0</v>
      </c>
    </row>
    <row r="70" spans="1:12" ht="38.25" x14ac:dyDescent="0.25">
      <c r="A70" s="10">
        <f t="shared" si="2"/>
        <v>60</v>
      </c>
      <c r="B70" s="10" t="s">
        <v>202</v>
      </c>
      <c r="C70" s="10" t="s">
        <v>205</v>
      </c>
      <c r="D70" s="11" t="s">
        <v>206</v>
      </c>
      <c r="E70" s="10" t="s">
        <v>27</v>
      </c>
      <c r="F70" s="10">
        <v>1276471</v>
      </c>
      <c r="G70" s="10" t="s">
        <v>28</v>
      </c>
      <c r="H70" s="58"/>
      <c r="I70" s="1"/>
      <c r="J70" s="1"/>
      <c r="K70" s="12">
        <f t="shared" si="11"/>
        <v>0</v>
      </c>
      <c r="L70" s="12">
        <f t="shared" si="10"/>
        <v>0</v>
      </c>
    </row>
    <row r="71" spans="1:12" ht="25.5" x14ac:dyDescent="0.25">
      <c r="A71" s="10">
        <f t="shared" si="2"/>
        <v>61</v>
      </c>
      <c r="B71" s="10" t="s">
        <v>207</v>
      </c>
      <c r="C71" s="10" t="s">
        <v>208</v>
      </c>
      <c r="D71" s="11" t="s">
        <v>209</v>
      </c>
      <c r="E71" s="10" t="s">
        <v>27</v>
      </c>
      <c r="F71" s="10">
        <v>1277353</v>
      </c>
      <c r="G71" s="10" t="s">
        <v>28</v>
      </c>
      <c r="H71" s="58"/>
      <c r="I71" s="1"/>
      <c r="J71" s="1"/>
      <c r="K71" s="12">
        <f t="shared" si="11"/>
        <v>0</v>
      </c>
      <c r="L71" s="12">
        <f t="shared" si="10"/>
        <v>0</v>
      </c>
    </row>
    <row r="72" spans="1:12" ht="25.5" x14ac:dyDescent="0.25">
      <c r="A72" s="10">
        <f t="shared" si="2"/>
        <v>62</v>
      </c>
      <c r="B72" s="10" t="s">
        <v>207</v>
      </c>
      <c r="C72" s="10" t="s">
        <v>210</v>
      </c>
      <c r="D72" s="11" t="s">
        <v>73</v>
      </c>
      <c r="E72" s="10" t="s">
        <v>27</v>
      </c>
      <c r="F72" s="10">
        <v>1277353</v>
      </c>
      <c r="G72" s="10" t="s">
        <v>28</v>
      </c>
      <c r="H72" s="58"/>
      <c r="I72" s="1"/>
      <c r="J72" s="1"/>
      <c r="K72" s="12">
        <f t="shared" si="11"/>
        <v>0</v>
      </c>
      <c r="L72" s="12">
        <f t="shared" si="10"/>
        <v>0</v>
      </c>
    </row>
    <row r="73" spans="1:12" ht="38.25" x14ac:dyDescent="0.25">
      <c r="A73" s="10">
        <f t="shared" si="2"/>
        <v>63</v>
      </c>
      <c r="B73" s="10" t="s">
        <v>211</v>
      </c>
      <c r="C73" s="10" t="s">
        <v>212</v>
      </c>
      <c r="D73" s="11" t="s">
        <v>213</v>
      </c>
      <c r="E73" s="10" t="s">
        <v>93</v>
      </c>
      <c r="F73" s="10">
        <v>1523729</v>
      </c>
      <c r="G73" s="10" t="s">
        <v>28</v>
      </c>
      <c r="H73" s="58"/>
      <c r="I73" s="1"/>
      <c r="J73" s="1"/>
      <c r="K73" s="12">
        <f t="shared" si="11"/>
        <v>0</v>
      </c>
      <c r="L73" s="12">
        <f t="shared" si="10"/>
        <v>0</v>
      </c>
    </row>
    <row r="74" spans="1:12" ht="38.25" x14ac:dyDescent="0.25">
      <c r="A74" s="10">
        <f t="shared" si="2"/>
        <v>64</v>
      </c>
      <c r="B74" s="10" t="s">
        <v>211</v>
      </c>
      <c r="C74" s="10" t="s">
        <v>214</v>
      </c>
      <c r="D74" s="11" t="s">
        <v>215</v>
      </c>
      <c r="E74" s="10" t="s">
        <v>93</v>
      </c>
      <c r="F74" s="10">
        <v>1524083</v>
      </c>
      <c r="G74" s="10" t="s">
        <v>28</v>
      </c>
      <c r="H74" s="58"/>
      <c r="I74" s="12" t="s">
        <v>28</v>
      </c>
      <c r="J74" s="1"/>
      <c r="K74" s="12">
        <f t="shared" si="11"/>
        <v>0</v>
      </c>
      <c r="L74" s="12">
        <f t="shared" si="10"/>
        <v>0</v>
      </c>
    </row>
    <row r="75" spans="1:12" ht="25.5" x14ac:dyDescent="0.25">
      <c r="A75" s="10">
        <f t="shared" si="2"/>
        <v>65</v>
      </c>
      <c r="B75" s="10" t="s">
        <v>216</v>
      </c>
      <c r="C75" s="10" t="s">
        <v>217</v>
      </c>
      <c r="D75" s="11" t="s">
        <v>218</v>
      </c>
      <c r="E75" s="10" t="s">
        <v>27</v>
      </c>
      <c r="F75" s="10">
        <v>2534770</v>
      </c>
      <c r="G75" s="10" t="s">
        <v>28</v>
      </c>
      <c r="H75" s="58"/>
      <c r="I75" s="1"/>
      <c r="J75" s="1"/>
      <c r="K75" s="12">
        <f t="shared" si="11"/>
        <v>0</v>
      </c>
      <c r="L75" s="12">
        <f t="shared" si="10"/>
        <v>0</v>
      </c>
    </row>
    <row r="76" spans="1:12" ht="25.5" x14ac:dyDescent="0.25">
      <c r="A76" s="10">
        <f t="shared" si="2"/>
        <v>66</v>
      </c>
      <c r="B76" s="10" t="s">
        <v>219</v>
      </c>
      <c r="C76" s="10" t="s">
        <v>220</v>
      </c>
      <c r="D76" s="11" t="s">
        <v>221</v>
      </c>
      <c r="E76" s="10" t="s">
        <v>27</v>
      </c>
      <c r="F76" s="10">
        <v>3378695</v>
      </c>
      <c r="G76" s="10" t="s">
        <v>28</v>
      </c>
      <c r="H76" s="58"/>
      <c r="I76" s="1"/>
      <c r="J76" s="1"/>
      <c r="K76" s="12">
        <f t="shared" si="11"/>
        <v>0</v>
      </c>
      <c r="L76" s="12">
        <f t="shared" si="10"/>
        <v>0</v>
      </c>
    </row>
    <row r="77" spans="1:12" ht="25.5" x14ac:dyDescent="0.25">
      <c r="A77" s="10">
        <f t="shared" ref="A77:A109" si="12">+A76+1</f>
        <v>67</v>
      </c>
      <c r="B77" s="10" t="s">
        <v>222</v>
      </c>
      <c r="C77" s="10" t="s">
        <v>223</v>
      </c>
      <c r="D77" s="11" t="s">
        <v>224</v>
      </c>
      <c r="E77" s="10" t="s">
        <v>27</v>
      </c>
      <c r="F77" s="10">
        <v>1376742</v>
      </c>
      <c r="G77" s="10" t="s">
        <v>28</v>
      </c>
      <c r="H77" s="58"/>
      <c r="I77" s="1"/>
      <c r="J77" s="1"/>
      <c r="K77" s="12">
        <f t="shared" si="11"/>
        <v>0</v>
      </c>
      <c r="L77" s="12">
        <f t="shared" si="10"/>
        <v>0</v>
      </c>
    </row>
    <row r="78" spans="1:12" ht="25.5" x14ac:dyDescent="0.25">
      <c r="A78" s="10">
        <f t="shared" si="12"/>
        <v>68</v>
      </c>
      <c r="B78" s="10" t="s">
        <v>225</v>
      </c>
      <c r="C78" s="10" t="s">
        <v>226</v>
      </c>
      <c r="D78" s="11" t="s">
        <v>227</v>
      </c>
      <c r="E78" s="10" t="s">
        <v>27</v>
      </c>
      <c r="F78" s="10">
        <v>1277353</v>
      </c>
      <c r="G78" s="10" t="s">
        <v>28</v>
      </c>
      <c r="H78" s="58"/>
      <c r="I78" s="1"/>
      <c r="J78" s="1"/>
      <c r="K78" s="12">
        <f t="shared" si="11"/>
        <v>0</v>
      </c>
      <c r="L78" s="12">
        <f t="shared" si="10"/>
        <v>0</v>
      </c>
    </row>
    <row r="79" spans="1:12" ht="38.25" x14ac:dyDescent="0.25">
      <c r="A79" s="10">
        <f t="shared" si="12"/>
        <v>69</v>
      </c>
      <c r="B79" s="10" t="s">
        <v>228</v>
      </c>
      <c r="C79" s="10" t="s">
        <v>229</v>
      </c>
      <c r="D79" s="11" t="s">
        <v>230</v>
      </c>
      <c r="E79" s="10" t="s">
        <v>27</v>
      </c>
      <c r="F79" s="10">
        <v>1111935</v>
      </c>
      <c r="G79" s="10" t="s">
        <v>28</v>
      </c>
      <c r="H79" s="58"/>
      <c r="I79" s="1"/>
      <c r="J79" s="1"/>
      <c r="K79" s="12">
        <f t="shared" si="11"/>
        <v>0</v>
      </c>
      <c r="L79" s="12">
        <f t="shared" si="10"/>
        <v>0</v>
      </c>
    </row>
    <row r="80" spans="1:12" ht="26.25" thickBot="1" x14ac:dyDescent="0.3">
      <c r="A80" s="10">
        <f t="shared" si="12"/>
        <v>70</v>
      </c>
      <c r="B80" s="10" t="s">
        <v>231</v>
      </c>
      <c r="C80" s="10" t="s">
        <v>232</v>
      </c>
      <c r="D80" s="11" t="s">
        <v>233</v>
      </c>
      <c r="E80" s="10" t="s">
        <v>27</v>
      </c>
      <c r="F80" s="16">
        <v>3701241</v>
      </c>
      <c r="G80" s="10" t="s">
        <v>28</v>
      </c>
      <c r="H80" s="58"/>
      <c r="I80" s="12" t="s">
        <v>28</v>
      </c>
      <c r="J80" s="1"/>
      <c r="K80" s="12">
        <f t="shared" si="11"/>
        <v>0</v>
      </c>
      <c r="L80" s="12">
        <f t="shared" si="10"/>
        <v>0</v>
      </c>
    </row>
    <row r="81" spans="1:12" ht="45" customHeight="1" x14ac:dyDescent="0.25">
      <c r="A81" s="6" t="s">
        <v>13</v>
      </c>
      <c r="B81" s="7" t="s">
        <v>335</v>
      </c>
      <c r="C81" s="8" t="s">
        <v>14</v>
      </c>
      <c r="D81" s="8" t="s">
        <v>15</v>
      </c>
      <c r="E81" s="8" t="s">
        <v>16</v>
      </c>
      <c r="F81" s="8" t="s">
        <v>17</v>
      </c>
      <c r="G81" s="8" t="s">
        <v>18</v>
      </c>
      <c r="H81" s="9" t="s">
        <v>19</v>
      </c>
      <c r="I81" s="9" t="s">
        <v>20</v>
      </c>
      <c r="J81" s="9" t="s">
        <v>21</v>
      </c>
      <c r="K81" s="9" t="s">
        <v>22</v>
      </c>
      <c r="L81" s="9" t="s">
        <v>23</v>
      </c>
    </row>
    <row r="82" spans="1:12" ht="38.25" x14ac:dyDescent="0.25">
      <c r="A82" s="10">
        <f>+A80+1</f>
        <v>71</v>
      </c>
      <c r="B82" s="10" t="s">
        <v>234</v>
      </c>
      <c r="C82" s="10" t="s">
        <v>235</v>
      </c>
      <c r="D82" s="11" t="s">
        <v>236</v>
      </c>
      <c r="E82" s="10" t="s">
        <v>27</v>
      </c>
      <c r="F82" s="10">
        <v>1276471</v>
      </c>
      <c r="G82" s="10" t="s">
        <v>28</v>
      </c>
      <c r="H82" s="58"/>
      <c r="I82" s="1"/>
      <c r="J82" s="1"/>
      <c r="K82" s="12">
        <f>SUM(H82:J82)</f>
        <v>0</v>
      </c>
      <c r="L82" s="12">
        <f t="shared" ref="L82:L99" si="13">SUM(K82*12)</f>
        <v>0</v>
      </c>
    </row>
    <row r="83" spans="1:12" ht="25.5" x14ac:dyDescent="0.25">
      <c r="A83" s="10">
        <f t="shared" si="12"/>
        <v>72</v>
      </c>
      <c r="B83" s="10" t="s">
        <v>237</v>
      </c>
      <c r="C83" s="10" t="s">
        <v>238</v>
      </c>
      <c r="D83" s="11" t="s">
        <v>239</v>
      </c>
      <c r="E83" s="10" t="s">
        <v>62</v>
      </c>
      <c r="F83" s="10">
        <v>3815486</v>
      </c>
      <c r="G83" s="10" t="s">
        <v>28</v>
      </c>
      <c r="H83" s="58"/>
      <c r="I83" s="1"/>
      <c r="J83" s="1"/>
      <c r="K83" s="12">
        <f t="shared" ref="K83:K99" si="14">SUM(H83:J83)</f>
        <v>0</v>
      </c>
      <c r="L83" s="12">
        <f t="shared" si="13"/>
        <v>0</v>
      </c>
    </row>
    <row r="84" spans="1:12" ht="25.5" x14ac:dyDescent="0.25">
      <c r="A84" s="10">
        <f t="shared" si="12"/>
        <v>73</v>
      </c>
      <c r="B84" s="10"/>
      <c r="C84" s="10" t="s">
        <v>240</v>
      </c>
      <c r="D84" s="11" t="s">
        <v>241</v>
      </c>
      <c r="E84" s="10" t="s">
        <v>242</v>
      </c>
      <c r="F84" s="10"/>
      <c r="G84" s="10" t="s">
        <v>243</v>
      </c>
      <c r="H84" s="58"/>
      <c r="I84" s="1"/>
      <c r="J84" s="1"/>
      <c r="K84" s="12">
        <f t="shared" si="14"/>
        <v>0</v>
      </c>
      <c r="L84" s="12">
        <f t="shared" si="13"/>
        <v>0</v>
      </c>
    </row>
    <row r="85" spans="1:12" x14ac:dyDescent="0.25">
      <c r="A85" s="10">
        <f t="shared" si="12"/>
        <v>74</v>
      </c>
      <c r="B85" s="10" t="s">
        <v>244</v>
      </c>
      <c r="C85" s="10" t="s">
        <v>245</v>
      </c>
      <c r="D85" s="11" t="s">
        <v>246</v>
      </c>
      <c r="E85" s="10" t="s">
        <v>175</v>
      </c>
      <c r="F85" s="10">
        <v>1441781</v>
      </c>
      <c r="G85" s="10" t="s">
        <v>243</v>
      </c>
      <c r="H85" s="58"/>
      <c r="I85" s="12" t="s">
        <v>28</v>
      </c>
      <c r="J85" s="1"/>
      <c r="K85" s="12">
        <f t="shared" si="14"/>
        <v>0</v>
      </c>
      <c r="L85" s="12">
        <f t="shared" si="13"/>
        <v>0</v>
      </c>
    </row>
    <row r="86" spans="1:12" x14ac:dyDescent="0.25">
      <c r="A86" s="10">
        <f t="shared" si="12"/>
        <v>75</v>
      </c>
      <c r="B86" s="10" t="s">
        <v>247</v>
      </c>
      <c r="C86" s="10" t="s">
        <v>248</v>
      </c>
      <c r="D86" s="11" t="s">
        <v>249</v>
      </c>
      <c r="E86" s="10" t="s">
        <v>97</v>
      </c>
      <c r="F86" s="10">
        <v>2987898</v>
      </c>
      <c r="G86" s="10" t="s">
        <v>243</v>
      </c>
      <c r="H86" s="58"/>
      <c r="I86" s="12" t="s">
        <v>28</v>
      </c>
      <c r="J86" s="1"/>
      <c r="K86" s="12">
        <f t="shared" si="14"/>
        <v>0</v>
      </c>
      <c r="L86" s="12">
        <f t="shared" si="13"/>
        <v>0</v>
      </c>
    </row>
    <row r="87" spans="1:12" ht="25.5" x14ac:dyDescent="0.25">
      <c r="A87" s="10">
        <f t="shared" si="12"/>
        <v>76</v>
      </c>
      <c r="B87" s="10" t="s">
        <v>250</v>
      </c>
      <c r="C87" s="10" t="s">
        <v>251</v>
      </c>
      <c r="D87" s="11" t="s">
        <v>252</v>
      </c>
      <c r="E87" s="10" t="s">
        <v>62</v>
      </c>
      <c r="F87" s="10">
        <v>3781402</v>
      </c>
      <c r="G87" s="10" t="s">
        <v>243</v>
      </c>
      <c r="H87" s="58"/>
      <c r="I87" s="12" t="s">
        <v>28</v>
      </c>
      <c r="J87" s="1"/>
      <c r="K87" s="12">
        <f t="shared" si="14"/>
        <v>0</v>
      </c>
      <c r="L87" s="12">
        <f t="shared" si="13"/>
        <v>0</v>
      </c>
    </row>
    <row r="88" spans="1:12" ht="25.5" x14ac:dyDescent="0.25">
      <c r="A88" s="10">
        <f t="shared" si="12"/>
        <v>77</v>
      </c>
      <c r="B88" s="10" t="s">
        <v>253</v>
      </c>
      <c r="C88" s="10" t="s">
        <v>254</v>
      </c>
      <c r="D88" s="11" t="s">
        <v>255</v>
      </c>
      <c r="E88" s="10" t="s">
        <v>93</v>
      </c>
      <c r="F88" s="10">
        <v>2822317</v>
      </c>
      <c r="G88" s="10" t="s">
        <v>243</v>
      </c>
      <c r="H88" s="58"/>
      <c r="I88" s="12" t="s">
        <v>28</v>
      </c>
      <c r="J88" s="1"/>
      <c r="K88" s="12">
        <f t="shared" si="14"/>
        <v>0</v>
      </c>
      <c r="L88" s="12">
        <f t="shared" si="13"/>
        <v>0</v>
      </c>
    </row>
    <row r="89" spans="1:12" ht="25.5" x14ac:dyDescent="0.25">
      <c r="A89" s="10">
        <f t="shared" si="12"/>
        <v>78</v>
      </c>
      <c r="B89" s="10" t="s">
        <v>256</v>
      </c>
      <c r="C89" s="10" t="s">
        <v>257</v>
      </c>
      <c r="D89" s="11" t="s">
        <v>258</v>
      </c>
      <c r="E89" s="10" t="s">
        <v>148</v>
      </c>
      <c r="F89" s="10">
        <v>1771391</v>
      </c>
      <c r="G89" s="10" t="s">
        <v>243</v>
      </c>
      <c r="H89" s="58"/>
      <c r="I89" s="12" t="s">
        <v>28</v>
      </c>
      <c r="J89" s="1"/>
      <c r="K89" s="12">
        <f t="shared" si="14"/>
        <v>0</v>
      </c>
      <c r="L89" s="12">
        <f t="shared" si="13"/>
        <v>0</v>
      </c>
    </row>
    <row r="90" spans="1:12" ht="25.5" x14ac:dyDescent="0.25">
      <c r="A90" s="10">
        <f t="shared" si="12"/>
        <v>79</v>
      </c>
      <c r="B90" s="10" t="s">
        <v>259</v>
      </c>
      <c r="C90" s="10" t="s">
        <v>260</v>
      </c>
      <c r="D90" s="11" t="s">
        <v>261</v>
      </c>
      <c r="E90" s="10" t="s">
        <v>51</v>
      </c>
      <c r="F90" s="10">
        <v>1398525</v>
      </c>
      <c r="G90" s="10" t="s">
        <v>243</v>
      </c>
      <c r="H90" s="58"/>
      <c r="I90" s="12" t="s">
        <v>28</v>
      </c>
      <c r="J90" s="1"/>
      <c r="K90" s="12">
        <f t="shared" si="14"/>
        <v>0</v>
      </c>
      <c r="L90" s="12">
        <f t="shared" si="13"/>
        <v>0</v>
      </c>
    </row>
    <row r="91" spans="1:12" ht="25.5" x14ac:dyDescent="0.25">
      <c r="A91" s="10">
        <f t="shared" si="12"/>
        <v>80</v>
      </c>
      <c r="B91" s="10" t="s">
        <v>262</v>
      </c>
      <c r="C91" s="10" t="s">
        <v>263</v>
      </c>
      <c r="D91" s="11" t="s">
        <v>264</v>
      </c>
      <c r="E91" s="10" t="s">
        <v>51</v>
      </c>
      <c r="F91" s="10">
        <v>2856688</v>
      </c>
      <c r="G91" s="10" t="s">
        <v>243</v>
      </c>
      <c r="H91" s="58"/>
      <c r="I91" s="12" t="s">
        <v>28</v>
      </c>
      <c r="J91" s="1"/>
      <c r="K91" s="12">
        <f t="shared" si="14"/>
        <v>0</v>
      </c>
      <c r="L91" s="12">
        <f t="shared" si="13"/>
        <v>0</v>
      </c>
    </row>
    <row r="92" spans="1:12" ht="38.25" x14ac:dyDescent="0.25">
      <c r="A92" s="10">
        <f t="shared" si="12"/>
        <v>81</v>
      </c>
      <c r="B92" s="10" t="s">
        <v>265</v>
      </c>
      <c r="C92" s="10" t="s">
        <v>266</v>
      </c>
      <c r="D92" s="11" t="s">
        <v>267</v>
      </c>
      <c r="E92" s="10" t="s">
        <v>268</v>
      </c>
      <c r="F92" s="10">
        <v>1038413</v>
      </c>
      <c r="G92" s="10" t="s">
        <v>243</v>
      </c>
      <c r="H92" s="58"/>
      <c r="I92" s="12" t="s">
        <v>28</v>
      </c>
      <c r="J92" s="1"/>
      <c r="K92" s="12">
        <f t="shared" si="14"/>
        <v>0</v>
      </c>
      <c r="L92" s="12">
        <f t="shared" si="13"/>
        <v>0</v>
      </c>
    </row>
    <row r="93" spans="1:12" ht="25.5" x14ac:dyDescent="0.25">
      <c r="A93" s="10">
        <f t="shared" si="12"/>
        <v>82</v>
      </c>
      <c r="B93" s="10" t="s">
        <v>269</v>
      </c>
      <c r="C93" s="10" t="s">
        <v>270</v>
      </c>
      <c r="D93" s="11" t="s">
        <v>271</v>
      </c>
      <c r="E93" s="10" t="s">
        <v>62</v>
      </c>
      <c r="F93" s="10">
        <v>3824094</v>
      </c>
      <c r="G93" s="10" t="s">
        <v>243</v>
      </c>
      <c r="H93" s="58"/>
      <c r="I93" s="12" t="s">
        <v>28</v>
      </c>
      <c r="J93" s="1"/>
      <c r="K93" s="12">
        <f t="shared" si="14"/>
        <v>0</v>
      </c>
      <c r="L93" s="12">
        <f t="shared" si="13"/>
        <v>0</v>
      </c>
    </row>
    <row r="94" spans="1:12" ht="38.25" x14ac:dyDescent="0.25">
      <c r="A94" s="10">
        <f t="shared" si="12"/>
        <v>83</v>
      </c>
      <c r="B94" s="10" t="s">
        <v>272</v>
      </c>
      <c r="C94" s="10" t="s">
        <v>273</v>
      </c>
      <c r="D94" s="11" t="s">
        <v>274</v>
      </c>
      <c r="E94" s="10" t="s">
        <v>179</v>
      </c>
      <c r="F94" s="10">
        <v>1048460</v>
      </c>
      <c r="G94" s="10" t="s">
        <v>243</v>
      </c>
      <c r="H94" s="58"/>
      <c r="I94" s="12" t="s">
        <v>28</v>
      </c>
      <c r="J94" s="1"/>
      <c r="K94" s="12">
        <f t="shared" si="14"/>
        <v>0</v>
      </c>
      <c r="L94" s="12">
        <f t="shared" si="13"/>
        <v>0</v>
      </c>
    </row>
    <row r="95" spans="1:12" ht="25.5" x14ac:dyDescent="0.25">
      <c r="A95" s="10">
        <f t="shared" si="12"/>
        <v>84</v>
      </c>
      <c r="B95" s="10" t="s">
        <v>275</v>
      </c>
      <c r="C95" s="10" t="s">
        <v>276</v>
      </c>
      <c r="D95" s="11" t="s">
        <v>277</v>
      </c>
      <c r="E95" s="10" t="s">
        <v>62</v>
      </c>
      <c r="F95" s="10">
        <v>1462436</v>
      </c>
      <c r="G95" s="10" t="s">
        <v>243</v>
      </c>
      <c r="H95" s="58"/>
      <c r="I95" s="12" t="s">
        <v>28</v>
      </c>
      <c r="J95" s="1"/>
      <c r="K95" s="12">
        <f t="shared" si="14"/>
        <v>0</v>
      </c>
      <c r="L95" s="12">
        <f t="shared" si="13"/>
        <v>0</v>
      </c>
    </row>
    <row r="96" spans="1:12" ht="25.5" x14ac:dyDescent="0.25">
      <c r="A96" s="10">
        <f t="shared" si="12"/>
        <v>85</v>
      </c>
      <c r="B96" s="10" t="s">
        <v>278</v>
      </c>
      <c r="C96" s="10" t="s">
        <v>279</v>
      </c>
      <c r="D96" s="11" t="s">
        <v>280</v>
      </c>
      <c r="E96" s="10" t="s">
        <v>62</v>
      </c>
      <c r="F96" s="10">
        <v>1648203</v>
      </c>
      <c r="G96" s="10" t="s">
        <v>243</v>
      </c>
      <c r="H96" s="58"/>
      <c r="I96" s="12" t="s">
        <v>28</v>
      </c>
      <c r="J96" s="1"/>
      <c r="K96" s="12">
        <f t="shared" si="14"/>
        <v>0</v>
      </c>
      <c r="L96" s="12">
        <f t="shared" si="13"/>
        <v>0</v>
      </c>
    </row>
    <row r="97" spans="1:12" ht="25.5" x14ac:dyDescent="0.25">
      <c r="A97" s="10">
        <f t="shared" si="12"/>
        <v>86</v>
      </c>
      <c r="B97" s="10" t="s">
        <v>281</v>
      </c>
      <c r="C97" s="10" t="s">
        <v>282</v>
      </c>
      <c r="D97" s="11" t="s">
        <v>283</v>
      </c>
      <c r="E97" s="10" t="s">
        <v>82</v>
      </c>
      <c r="F97" s="10">
        <v>1785251</v>
      </c>
      <c r="G97" s="10" t="s">
        <v>243</v>
      </c>
      <c r="H97" s="58"/>
      <c r="I97" s="12" t="s">
        <v>28</v>
      </c>
      <c r="J97" s="1"/>
      <c r="K97" s="12">
        <f t="shared" si="14"/>
        <v>0</v>
      </c>
      <c r="L97" s="12">
        <f t="shared" si="13"/>
        <v>0</v>
      </c>
    </row>
    <row r="98" spans="1:12" x14ac:dyDescent="0.25">
      <c r="A98" s="10">
        <f t="shared" si="12"/>
        <v>87</v>
      </c>
      <c r="B98" s="10" t="s">
        <v>284</v>
      </c>
      <c r="C98" s="10" t="s">
        <v>285</v>
      </c>
      <c r="D98" s="11" t="s">
        <v>286</v>
      </c>
      <c r="E98" s="10" t="s">
        <v>142</v>
      </c>
      <c r="F98" s="10">
        <v>3433688</v>
      </c>
      <c r="G98" s="10" t="s">
        <v>243</v>
      </c>
      <c r="H98" s="58"/>
      <c r="I98" s="12" t="s">
        <v>28</v>
      </c>
      <c r="J98" s="1"/>
      <c r="K98" s="12">
        <f t="shared" si="14"/>
        <v>0</v>
      </c>
      <c r="L98" s="12">
        <f t="shared" si="13"/>
        <v>0</v>
      </c>
    </row>
    <row r="99" spans="1:12" ht="26.25" thickBot="1" x14ac:dyDescent="0.3">
      <c r="A99" s="10">
        <f t="shared" si="12"/>
        <v>88</v>
      </c>
      <c r="B99" s="10"/>
      <c r="C99" s="10" t="s">
        <v>287</v>
      </c>
      <c r="D99" s="11" t="s">
        <v>107</v>
      </c>
      <c r="E99" s="10" t="s">
        <v>62</v>
      </c>
      <c r="F99" s="10">
        <v>2945168</v>
      </c>
      <c r="G99" s="10" t="s">
        <v>243</v>
      </c>
      <c r="H99" s="58"/>
      <c r="I99" s="12" t="s">
        <v>28</v>
      </c>
      <c r="J99" s="1"/>
      <c r="K99" s="12">
        <f t="shared" si="14"/>
        <v>0</v>
      </c>
      <c r="L99" s="12">
        <f t="shared" si="13"/>
        <v>0</v>
      </c>
    </row>
    <row r="100" spans="1:12" ht="44.25" customHeight="1" x14ac:dyDescent="0.25">
      <c r="A100" s="6" t="s">
        <v>13</v>
      </c>
      <c r="B100" s="7" t="s">
        <v>335</v>
      </c>
      <c r="C100" s="8" t="s">
        <v>14</v>
      </c>
      <c r="D100" s="8" t="s">
        <v>15</v>
      </c>
      <c r="E100" s="8" t="s">
        <v>16</v>
      </c>
      <c r="F100" s="8" t="s">
        <v>17</v>
      </c>
      <c r="G100" s="8" t="s">
        <v>18</v>
      </c>
      <c r="H100" s="9" t="s">
        <v>19</v>
      </c>
      <c r="I100" s="9" t="s">
        <v>20</v>
      </c>
      <c r="J100" s="9" t="s">
        <v>21</v>
      </c>
      <c r="K100" s="9" t="s">
        <v>22</v>
      </c>
      <c r="L100" s="9" t="s">
        <v>23</v>
      </c>
    </row>
    <row r="101" spans="1:12" ht="25.5" x14ac:dyDescent="0.25">
      <c r="A101" s="10">
        <f>+A99+1</f>
        <v>89</v>
      </c>
      <c r="B101" s="10" t="s">
        <v>288</v>
      </c>
      <c r="C101" s="10" t="s">
        <v>289</v>
      </c>
      <c r="D101" s="11" t="s">
        <v>290</v>
      </c>
      <c r="E101" s="10" t="s">
        <v>62</v>
      </c>
      <c r="F101" s="10">
        <v>3799038</v>
      </c>
      <c r="G101" s="10" t="s">
        <v>243</v>
      </c>
      <c r="H101" s="58"/>
      <c r="I101" s="12" t="s">
        <v>28</v>
      </c>
      <c r="J101" s="1"/>
      <c r="K101" s="12">
        <f>SUM(H101:J101)</f>
        <v>0</v>
      </c>
      <c r="L101" s="12">
        <f t="shared" ref="L101:L109" si="15">SUM(K101*12)</f>
        <v>0</v>
      </c>
    </row>
    <row r="102" spans="1:12" ht="25.5" x14ac:dyDescent="0.25">
      <c r="A102" s="10">
        <f t="shared" si="12"/>
        <v>90</v>
      </c>
      <c r="B102" s="10" t="s">
        <v>291</v>
      </c>
      <c r="C102" s="10" t="s">
        <v>292</v>
      </c>
      <c r="D102" s="11" t="s">
        <v>293</v>
      </c>
      <c r="E102" s="10" t="s">
        <v>117</v>
      </c>
      <c r="F102" s="10">
        <v>2606690</v>
      </c>
      <c r="G102" s="10" t="s">
        <v>243</v>
      </c>
      <c r="H102" s="58"/>
      <c r="I102" s="12" t="s">
        <v>28</v>
      </c>
      <c r="J102" s="1"/>
      <c r="K102" s="12">
        <f t="shared" ref="K102:K109" si="16">SUM(H102:J102)</f>
        <v>0</v>
      </c>
      <c r="L102" s="12">
        <f t="shared" si="15"/>
        <v>0</v>
      </c>
    </row>
    <row r="103" spans="1:12" ht="25.5" x14ac:dyDescent="0.25">
      <c r="A103" s="10">
        <f t="shared" si="12"/>
        <v>91</v>
      </c>
      <c r="B103" s="10" t="s">
        <v>294</v>
      </c>
      <c r="C103" s="10" t="s">
        <v>295</v>
      </c>
      <c r="D103" s="11" t="s">
        <v>296</v>
      </c>
      <c r="E103" s="10" t="s">
        <v>27</v>
      </c>
      <c r="F103" s="10">
        <v>1277680</v>
      </c>
      <c r="G103" s="10" t="s">
        <v>243</v>
      </c>
      <c r="H103" s="58"/>
      <c r="I103" s="12" t="s">
        <v>28</v>
      </c>
      <c r="J103" s="1"/>
      <c r="K103" s="12">
        <f t="shared" si="16"/>
        <v>0</v>
      </c>
      <c r="L103" s="12">
        <f t="shared" si="15"/>
        <v>0</v>
      </c>
    </row>
    <row r="104" spans="1:12" ht="25.5" x14ac:dyDescent="0.25">
      <c r="A104" s="10">
        <f t="shared" si="12"/>
        <v>92</v>
      </c>
      <c r="B104" s="10" t="s">
        <v>297</v>
      </c>
      <c r="C104" s="10" t="s">
        <v>298</v>
      </c>
      <c r="D104" s="11" t="s">
        <v>299</v>
      </c>
      <c r="E104" s="10" t="s">
        <v>129</v>
      </c>
      <c r="F104" s="10">
        <v>3457404</v>
      </c>
      <c r="G104" s="10" t="s">
        <v>243</v>
      </c>
      <c r="H104" s="58"/>
      <c r="I104" s="12" t="s">
        <v>28</v>
      </c>
      <c r="J104" s="1"/>
      <c r="K104" s="12">
        <f t="shared" si="16"/>
        <v>0</v>
      </c>
      <c r="L104" s="12">
        <f t="shared" si="15"/>
        <v>0</v>
      </c>
    </row>
    <row r="105" spans="1:12" ht="25.5" x14ac:dyDescent="0.25">
      <c r="A105" s="10">
        <f t="shared" si="12"/>
        <v>93</v>
      </c>
      <c r="B105" s="10" t="s">
        <v>300</v>
      </c>
      <c r="C105" s="10" t="s">
        <v>301</v>
      </c>
      <c r="D105" s="11" t="s">
        <v>302</v>
      </c>
      <c r="E105" s="10" t="s">
        <v>27</v>
      </c>
      <c r="F105" s="10">
        <v>3701259</v>
      </c>
      <c r="G105" s="10" t="s">
        <v>28</v>
      </c>
      <c r="H105" s="58"/>
      <c r="I105" s="12" t="s">
        <v>28</v>
      </c>
      <c r="J105" s="1"/>
      <c r="K105" s="12">
        <f t="shared" si="16"/>
        <v>0</v>
      </c>
      <c r="L105" s="12">
        <f t="shared" si="15"/>
        <v>0</v>
      </c>
    </row>
    <row r="106" spans="1:12" ht="25.5" x14ac:dyDescent="0.25">
      <c r="A106" s="10">
        <f t="shared" si="12"/>
        <v>94</v>
      </c>
      <c r="B106" s="10" t="s">
        <v>303</v>
      </c>
      <c r="C106" s="10" t="s">
        <v>304</v>
      </c>
      <c r="D106" s="11" t="s">
        <v>305</v>
      </c>
      <c r="E106" s="10" t="s">
        <v>152</v>
      </c>
      <c r="F106" s="10">
        <v>1740061</v>
      </c>
      <c r="G106" s="10" t="s">
        <v>28</v>
      </c>
      <c r="H106" s="58"/>
      <c r="I106" s="12" t="s">
        <v>28</v>
      </c>
      <c r="J106" s="1"/>
      <c r="K106" s="12">
        <f t="shared" si="16"/>
        <v>0</v>
      </c>
      <c r="L106" s="12">
        <f t="shared" si="15"/>
        <v>0</v>
      </c>
    </row>
    <row r="107" spans="1:12" ht="25.5" x14ac:dyDescent="0.25">
      <c r="A107" s="10">
        <f t="shared" si="12"/>
        <v>95</v>
      </c>
      <c r="B107" s="10" t="s">
        <v>306</v>
      </c>
      <c r="C107" s="10" t="s">
        <v>307</v>
      </c>
      <c r="D107" s="11" t="s">
        <v>308</v>
      </c>
      <c r="E107" s="10" t="s">
        <v>51</v>
      </c>
      <c r="F107" s="10">
        <v>1184517</v>
      </c>
      <c r="G107" s="10" t="s">
        <v>28</v>
      </c>
      <c r="H107" s="58"/>
      <c r="I107" s="1"/>
      <c r="J107" s="1"/>
      <c r="K107" s="12">
        <f t="shared" si="16"/>
        <v>0</v>
      </c>
      <c r="L107" s="12">
        <f t="shared" si="15"/>
        <v>0</v>
      </c>
    </row>
    <row r="108" spans="1:12" ht="25.5" x14ac:dyDescent="0.25">
      <c r="A108" s="10">
        <f t="shared" si="12"/>
        <v>96</v>
      </c>
      <c r="B108" s="10" t="s">
        <v>309</v>
      </c>
      <c r="C108" s="10" t="s">
        <v>310</v>
      </c>
      <c r="D108" s="11" t="s">
        <v>311</v>
      </c>
      <c r="E108" s="10" t="s">
        <v>27</v>
      </c>
      <c r="F108" s="10">
        <v>1441421</v>
      </c>
      <c r="G108" s="10" t="s">
        <v>28</v>
      </c>
      <c r="H108" s="58"/>
      <c r="I108" s="1"/>
      <c r="J108" s="1"/>
      <c r="K108" s="12">
        <f t="shared" si="16"/>
        <v>0</v>
      </c>
      <c r="L108" s="12">
        <f t="shared" si="15"/>
        <v>0</v>
      </c>
    </row>
    <row r="109" spans="1:12" ht="25.5" x14ac:dyDescent="0.25">
      <c r="A109" s="10">
        <f t="shared" si="12"/>
        <v>97</v>
      </c>
      <c r="B109" s="10" t="s">
        <v>312</v>
      </c>
      <c r="C109" s="10" t="s">
        <v>313</v>
      </c>
      <c r="D109" s="11" t="s">
        <v>198</v>
      </c>
      <c r="E109" s="10" t="s">
        <v>27</v>
      </c>
      <c r="F109" s="10">
        <v>1441421</v>
      </c>
      <c r="G109" s="10" t="s">
        <v>28</v>
      </c>
      <c r="H109" s="58"/>
      <c r="I109" s="12" t="s">
        <v>28</v>
      </c>
      <c r="J109" s="1"/>
      <c r="K109" s="12">
        <f t="shared" si="16"/>
        <v>0</v>
      </c>
      <c r="L109" s="12">
        <f t="shared" si="15"/>
        <v>0</v>
      </c>
    </row>
    <row r="110" spans="1:12" ht="25.5" customHeight="1" x14ac:dyDescent="0.25">
      <c r="A110" s="17" t="s">
        <v>314</v>
      </c>
      <c r="B110" s="18"/>
      <c r="C110" s="18"/>
      <c r="D110" s="18"/>
      <c r="E110" s="18"/>
      <c r="F110" s="18"/>
      <c r="G110" s="18"/>
      <c r="H110" s="18"/>
      <c r="I110" s="18"/>
      <c r="J110" s="19"/>
      <c r="K110" s="20">
        <f>SUM(K7:K109)</f>
        <v>0</v>
      </c>
      <c r="L110" s="21">
        <f>SUM(L109:L109)</f>
        <v>0</v>
      </c>
    </row>
    <row r="111" spans="1:12" hidden="1" x14ac:dyDescent="0.25"/>
    <row r="112" spans="1:12" ht="38.25" customHeight="1" x14ac:dyDescent="0.25">
      <c r="A112" s="24" t="s">
        <v>315</v>
      </c>
      <c r="B112" s="24"/>
      <c r="C112" s="24"/>
      <c r="D112" s="24"/>
      <c r="E112" s="24"/>
      <c r="F112" s="24"/>
      <c r="G112" s="24"/>
      <c r="H112" s="24"/>
      <c r="I112" s="24"/>
      <c r="J112" s="24"/>
      <c r="K112" s="24"/>
      <c r="L112" s="24"/>
    </row>
    <row r="113" spans="1:12" ht="27" customHeight="1" x14ac:dyDescent="0.25">
      <c r="A113" s="25" t="s">
        <v>316</v>
      </c>
      <c r="B113" s="25"/>
      <c r="C113" s="25"/>
      <c r="D113" s="25"/>
      <c r="E113" s="25"/>
      <c r="F113" s="25"/>
      <c r="G113" s="25"/>
      <c r="H113" s="25"/>
      <c r="I113" s="25"/>
      <c r="J113" s="25"/>
      <c r="K113" s="25"/>
      <c r="L113" s="25"/>
    </row>
    <row r="114" spans="1:12" x14ac:dyDescent="0.25">
      <c r="A114" s="26" t="s">
        <v>317</v>
      </c>
      <c r="B114" s="26"/>
      <c r="C114" s="26"/>
      <c r="D114" s="26"/>
      <c r="E114" s="26"/>
      <c r="F114" s="26"/>
      <c r="G114" s="26"/>
      <c r="H114" s="26"/>
      <c r="I114" s="26"/>
      <c r="J114" s="26"/>
      <c r="K114" s="26"/>
      <c r="L114" s="26"/>
    </row>
    <row r="115" spans="1:12" ht="15" customHeight="1" x14ac:dyDescent="0.25">
      <c r="A115" s="27" t="s">
        <v>318</v>
      </c>
      <c r="B115" s="28"/>
      <c r="C115" s="28"/>
      <c r="D115" s="28"/>
      <c r="E115" s="28"/>
      <c r="F115" s="28"/>
      <c r="G115" s="28"/>
      <c r="H115" s="28"/>
      <c r="I115" s="28"/>
      <c r="J115" s="29"/>
      <c r="K115" s="30" t="s">
        <v>319</v>
      </c>
      <c r="L115" s="31"/>
    </row>
    <row r="116" spans="1:12" ht="15" customHeight="1" x14ac:dyDescent="0.25">
      <c r="A116" s="32" t="s">
        <v>320</v>
      </c>
      <c r="B116" s="33"/>
      <c r="C116" s="33"/>
      <c r="D116" s="33"/>
      <c r="E116" s="33"/>
      <c r="F116" s="33"/>
      <c r="G116" s="33"/>
      <c r="H116" s="33"/>
      <c r="I116" s="33"/>
      <c r="J116" s="34"/>
      <c r="K116" s="61">
        <v>0</v>
      </c>
      <c r="L116" s="62"/>
    </row>
    <row r="117" spans="1:12" ht="15" customHeight="1" x14ac:dyDescent="0.25">
      <c r="A117" s="32" t="s">
        <v>339</v>
      </c>
      <c r="B117" s="33"/>
      <c r="C117" s="33"/>
      <c r="D117" s="33"/>
      <c r="E117" s="33"/>
      <c r="F117" s="33"/>
      <c r="G117" s="33"/>
      <c r="H117" s="33"/>
      <c r="I117" s="33"/>
      <c r="J117" s="34"/>
      <c r="K117" s="61">
        <v>0</v>
      </c>
      <c r="L117" s="62"/>
    </row>
    <row r="118" spans="1:12" ht="15" customHeight="1" x14ac:dyDescent="0.25">
      <c r="A118" s="32" t="s">
        <v>321</v>
      </c>
      <c r="B118" s="33"/>
      <c r="C118" s="33"/>
      <c r="D118" s="33"/>
      <c r="E118" s="33"/>
      <c r="F118" s="33"/>
      <c r="G118" s="33"/>
      <c r="H118" s="33"/>
      <c r="I118" s="33"/>
      <c r="J118" s="34"/>
      <c r="K118" s="61">
        <v>0</v>
      </c>
      <c r="L118" s="62"/>
    </row>
    <row r="119" spans="1:12" ht="15" customHeight="1" x14ac:dyDescent="0.25">
      <c r="A119" s="32" t="s">
        <v>322</v>
      </c>
      <c r="B119" s="33"/>
      <c r="C119" s="33"/>
      <c r="D119" s="33"/>
      <c r="E119" s="33"/>
      <c r="F119" s="33"/>
      <c r="G119" s="33"/>
      <c r="H119" s="33"/>
      <c r="I119" s="33"/>
      <c r="J119" s="34"/>
      <c r="K119" s="61">
        <v>0</v>
      </c>
      <c r="L119" s="62"/>
    </row>
    <row r="120" spans="1:12" ht="15" customHeight="1" x14ac:dyDescent="0.25">
      <c r="A120" s="30" t="s">
        <v>323</v>
      </c>
      <c r="B120" s="35"/>
      <c r="C120" s="35"/>
      <c r="D120" s="35"/>
      <c r="E120" s="35"/>
      <c r="F120" s="35"/>
      <c r="G120" s="35"/>
      <c r="H120" s="35"/>
      <c r="I120" s="35"/>
      <c r="J120" s="35"/>
      <c r="K120" s="35"/>
      <c r="L120" s="31"/>
    </row>
    <row r="121" spans="1:12" ht="18" customHeight="1" x14ac:dyDescent="0.25">
      <c r="A121" s="27" t="s">
        <v>324</v>
      </c>
      <c r="B121" s="28"/>
      <c r="C121" s="28"/>
      <c r="D121" s="28"/>
      <c r="E121" s="28"/>
      <c r="F121" s="28"/>
      <c r="G121" s="28"/>
      <c r="H121" s="28"/>
      <c r="I121" s="28"/>
      <c r="J121" s="29"/>
      <c r="K121" s="30" t="s">
        <v>336</v>
      </c>
      <c r="L121" s="31"/>
    </row>
    <row r="122" spans="1:12" ht="15" customHeight="1" x14ac:dyDescent="0.25">
      <c r="A122" s="32" t="s">
        <v>325</v>
      </c>
      <c r="B122" s="33"/>
      <c r="C122" s="33"/>
      <c r="D122" s="33"/>
      <c r="E122" s="33"/>
      <c r="F122" s="33"/>
      <c r="G122" s="33"/>
      <c r="H122" s="33"/>
      <c r="I122" s="33"/>
      <c r="J122" s="34"/>
      <c r="K122" s="61">
        <v>0</v>
      </c>
      <c r="L122" s="62"/>
    </row>
    <row r="123" spans="1:12" ht="15" customHeight="1" x14ac:dyDescent="0.25">
      <c r="A123" s="32" t="s">
        <v>326</v>
      </c>
      <c r="B123" s="33"/>
      <c r="C123" s="33"/>
      <c r="D123" s="33"/>
      <c r="E123" s="33"/>
      <c r="F123" s="33"/>
      <c r="G123" s="33"/>
      <c r="H123" s="33"/>
      <c r="I123" s="33"/>
      <c r="J123" s="34"/>
      <c r="K123" s="61">
        <v>0</v>
      </c>
      <c r="L123" s="62"/>
    </row>
    <row r="124" spans="1:12" ht="15" customHeight="1" x14ac:dyDescent="0.25">
      <c r="A124" s="27" t="s">
        <v>324</v>
      </c>
      <c r="B124" s="28"/>
      <c r="C124" s="28"/>
      <c r="D124" s="28"/>
      <c r="E124" s="28"/>
      <c r="F124" s="28"/>
      <c r="G124" s="28"/>
      <c r="H124" s="28"/>
      <c r="I124" s="28"/>
      <c r="J124" s="29"/>
      <c r="K124" s="30" t="s">
        <v>337</v>
      </c>
      <c r="L124" s="31"/>
    </row>
    <row r="125" spans="1:12" ht="15" customHeight="1" x14ac:dyDescent="0.25">
      <c r="A125" s="32" t="s">
        <v>327</v>
      </c>
      <c r="B125" s="33"/>
      <c r="C125" s="33"/>
      <c r="D125" s="33"/>
      <c r="E125" s="33"/>
      <c r="F125" s="33"/>
      <c r="G125" s="33"/>
      <c r="H125" s="33"/>
      <c r="I125" s="33"/>
      <c r="J125" s="34"/>
      <c r="K125" s="61">
        <v>0</v>
      </c>
      <c r="L125" s="62"/>
    </row>
    <row r="126" spans="1:12" ht="15" customHeight="1" x14ac:dyDescent="0.25">
      <c r="A126" s="27" t="s">
        <v>324</v>
      </c>
      <c r="B126" s="28"/>
      <c r="C126" s="28"/>
      <c r="D126" s="28"/>
      <c r="E126" s="28"/>
      <c r="F126" s="28"/>
      <c r="G126" s="28"/>
      <c r="H126" s="28"/>
      <c r="I126" s="28"/>
      <c r="J126" s="29"/>
      <c r="K126" s="30" t="s">
        <v>338</v>
      </c>
      <c r="L126" s="31"/>
    </row>
    <row r="127" spans="1:12" ht="15" customHeight="1" x14ac:dyDescent="0.25">
      <c r="A127" s="32" t="s">
        <v>328</v>
      </c>
      <c r="B127" s="33"/>
      <c r="C127" s="33"/>
      <c r="D127" s="33"/>
      <c r="E127" s="33"/>
      <c r="F127" s="33"/>
      <c r="G127" s="33"/>
      <c r="H127" s="33"/>
      <c r="I127" s="33"/>
      <c r="J127" s="34"/>
      <c r="K127" s="61">
        <v>0</v>
      </c>
      <c r="L127" s="62"/>
    </row>
    <row r="128" spans="1:12" x14ac:dyDescent="0.25">
      <c r="A128" s="36" t="s">
        <v>329</v>
      </c>
      <c r="B128" s="36"/>
      <c r="C128" s="36"/>
      <c r="D128" s="36"/>
      <c r="E128" s="36"/>
      <c r="F128" s="36"/>
      <c r="G128" s="36"/>
      <c r="H128" s="36"/>
      <c r="I128" s="36"/>
      <c r="J128" s="36"/>
      <c r="K128" s="36"/>
      <c r="L128" s="36"/>
    </row>
    <row r="129" spans="1:12" ht="15" customHeight="1" x14ac:dyDescent="0.25">
      <c r="A129" s="27" t="s">
        <v>330</v>
      </c>
      <c r="B129" s="28"/>
      <c r="C129" s="28"/>
      <c r="D129" s="28"/>
      <c r="E129" s="28"/>
      <c r="F129" s="28"/>
      <c r="G129" s="28"/>
      <c r="H129" s="28"/>
      <c r="I129" s="28"/>
      <c r="J129" s="29"/>
      <c r="K129" s="30" t="s">
        <v>331</v>
      </c>
      <c r="L129" s="31"/>
    </row>
    <row r="130" spans="1:12" ht="15" customHeight="1" x14ac:dyDescent="0.25">
      <c r="A130" s="32" t="s">
        <v>332</v>
      </c>
      <c r="B130" s="33"/>
      <c r="C130" s="33"/>
      <c r="D130" s="33"/>
      <c r="E130" s="33"/>
      <c r="F130" s="33"/>
      <c r="G130" s="33"/>
      <c r="H130" s="33"/>
      <c r="I130" s="33"/>
      <c r="J130" s="34"/>
      <c r="K130" s="63">
        <v>0</v>
      </c>
      <c r="L130" s="64"/>
    </row>
    <row r="131" spans="1:12" ht="15.75" customHeight="1" thickBot="1" x14ac:dyDescent="0.3">
      <c r="A131" s="37" t="s">
        <v>333</v>
      </c>
      <c r="B131" s="38"/>
      <c r="C131" s="38"/>
      <c r="D131" s="38"/>
      <c r="E131" s="38"/>
      <c r="F131" s="38"/>
      <c r="G131" s="38"/>
      <c r="H131" s="38"/>
      <c r="I131" s="38"/>
      <c r="J131" s="39"/>
      <c r="K131" s="65">
        <v>0</v>
      </c>
      <c r="L131" s="66"/>
    </row>
    <row r="132" spans="1:12" ht="15.75" x14ac:dyDescent="0.25">
      <c r="A132" s="40" t="s">
        <v>4</v>
      </c>
      <c r="B132" s="40"/>
      <c r="C132" s="40"/>
      <c r="D132" s="40"/>
      <c r="E132" s="40"/>
      <c r="F132" s="40"/>
      <c r="G132" s="40"/>
      <c r="H132" s="40"/>
      <c r="I132" s="40"/>
      <c r="J132" s="40"/>
      <c r="K132" s="40"/>
      <c r="L132" s="40"/>
    </row>
    <row r="133" spans="1:12" ht="15.75" x14ac:dyDescent="0.25">
      <c r="A133" s="41" t="s">
        <v>8</v>
      </c>
      <c r="B133" s="41"/>
      <c r="C133" s="41"/>
      <c r="D133" s="41"/>
      <c r="E133" s="41"/>
      <c r="F133" s="67"/>
      <c r="G133" s="67"/>
      <c r="H133" s="42"/>
      <c r="I133" s="42"/>
      <c r="J133" s="42"/>
      <c r="K133" s="42"/>
      <c r="L133" s="42"/>
    </row>
    <row r="134" spans="1:12" ht="77.25" customHeight="1" x14ac:dyDescent="0.25">
      <c r="A134" s="41" t="s">
        <v>0</v>
      </c>
      <c r="B134" s="41"/>
      <c r="C134" s="41"/>
      <c r="D134" s="41"/>
      <c r="E134" s="41"/>
      <c r="F134" s="68">
        <v>0</v>
      </c>
      <c r="G134" s="68"/>
      <c r="H134" s="43"/>
      <c r="I134" s="43"/>
      <c r="J134" s="43"/>
      <c r="K134" s="43"/>
      <c r="L134" s="43"/>
    </row>
    <row r="135" spans="1:12" ht="67.5" customHeight="1" x14ac:dyDescent="0.25">
      <c r="A135" s="41" t="s">
        <v>1</v>
      </c>
      <c r="B135" s="41"/>
      <c r="C135" s="41"/>
      <c r="D135" s="41"/>
      <c r="E135" s="41"/>
      <c r="F135" s="68">
        <v>0</v>
      </c>
      <c r="G135" s="68"/>
      <c r="H135" s="43"/>
      <c r="I135" s="43"/>
      <c r="J135" s="43"/>
      <c r="K135" s="43"/>
      <c r="L135" s="43"/>
    </row>
    <row r="136" spans="1:12" ht="50.25" customHeight="1" x14ac:dyDescent="0.25">
      <c r="A136" s="41" t="s">
        <v>2</v>
      </c>
      <c r="B136" s="41"/>
      <c r="C136" s="41"/>
      <c r="D136" s="41"/>
      <c r="E136" s="41"/>
      <c r="F136" s="68">
        <v>0</v>
      </c>
      <c r="G136" s="68"/>
      <c r="H136" s="43"/>
      <c r="I136" s="43"/>
      <c r="J136" s="43"/>
      <c r="K136" s="43"/>
      <c r="L136" s="43"/>
    </row>
    <row r="137" spans="1:12" x14ac:dyDescent="0.25">
      <c r="A137" s="44" t="s">
        <v>7</v>
      </c>
      <c r="B137" s="44"/>
      <c r="C137" s="44"/>
      <c r="D137" s="44"/>
      <c r="E137" s="44"/>
      <c r="F137" s="45">
        <f>SUM(F134:F136)</f>
        <v>0</v>
      </c>
      <c r="G137" s="46"/>
      <c r="H137" s="47"/>
      <c r="I137" s="47"/>
      <c r="J137" s="47"/>
      <c r="K137" s="47"/>
      <c r="L137" s="47"/>
    </row>
    <row r="138" spans="1:12" ht="49.5" customHeight="1" x14ac:dyDescent="0.25">
      <c r="A138" s="48" t="s">
        <v>340</v>
      </c>
      <c r="B138" s="49"/>
      <c r="C138" s="49"/>
      <c r="D138" s="49"/>
      <c r="E138" s="49"/>
      <c r="F138" s="49"/>
      <c r="G138" s="49"/>
      <c r="H138" s="49"/>
      <c r="I138" s="49"/>
      <c r="J138" s="49"/>
      <c r="K138" s="49"/>
      <c r="L138" s="50"/>
    </row>
    <row r="139" spans="1:12" ht="34.5" customHeight="1" x14ac:dyDescent="0.25">
      <c r="A139" s="51" t="s">
        <v>9</v>
      </c>
      <c r="B139" s="52"/>
      <c r="C139" s="52"/>
      <c r="D139" s="52"/>
      <c r="E139" s="52"/>
      <c r="F139" s="52"/>
      <c r="G139" s="52"/>
      <c r="H139" s="52"/>
      <c r="I139" s="52"/>
      <c r="J139" s="52"/>
      <c r="K139" s="52"/>
      <c r="L139" s="53"/>
    </row>
    <row r="140" spans="1:12" ht="34.5" customHeight="1" x14ac:dyDescent="0.25">
      <c r="A140" s="51" t="s">
        <v>12</v>
      </c>
      <c r="B140" s="52"/>
      <c r="C140" s="52"/>
      <c r="D140" s="52"/>
      <c r="E140" s="52"/>
      <c r="F140" s="52"/>
      <c r="G140" s="52"/>
      <c r="H140" s="52"/>
      <c r="I140" s="52"/>
      <c r="J140" s="52"/>
      <c r="K140" s="52"/>
      <c r="L140" s="53"/>
    </row>
    <row r="141" spans="1:12" ht="33" customHeight="1" x14ac:dyDescent="0.25">
      <c r="A141" s="54" t="s">
        <v>10</v>
      </c>
      <c r="B141" s="55"/>
      <c r="C141" s="55"/>
      <c r="D141" s="55"/>
      <c r="E141" s="55"/>
      <c r="F141" s="55"/>
      <c r="G141" s="55"/>
      <c r="H141" s="55"/>
      <c r="I141" s="55"/>
      <c r="J141" s="55"/>
      <c r="K141" s="55"/>
      <c r="L141" s="56"/>
    </row>
  </sheetData>
  <sheetProtection algorithmName="SHA-512" hashValue="iyWC2N7MnWIfoB+LS0mur3iwqDrp2sXSijKrs2+Rxba8VuOkG6Os7tje9KdmdmqIgNv04inKqwewPQTRJELYtg==" saltValue="7eHIH1ge2EnvTuarZy+wNg==" spinCount="100000" sheet="1" objects="1" scenarios="1"/>
  <mergeCells count="56">
    <mergeCell ref="A132:L132"/>
    <mergeCell ref="F133:G133"/>
    <mergeCell ref="F134:G134"/>
    <mergeCell ref="F135:G135"/>
    <mergeCell ref="F136:G136"/>
    <mergeCell ref="A135:E135"/>
    <mergeCell ref="A136:E136"/>
    <mergeCell ref="A141:L141"/>
    <mergeCell ref="A137:E137"/>
    <mergeCell ref="A1:L1"/>
    <mergeCell ref="A2:L2"/>
    <mergeCell ref="A3:L3"/>
    <mergeCell ref="A4:L4"/>
    <mergeCell ref="A5:L5"/>
    <mergeCell ref="A110:J110"/>
    <mergeCell ref="A116:J116"/>
    <mergeCell ref="A117:J117"/>
    <mergeCell ref="A118:J118"/>
    <mergeCell ref="A119:J119"/>
    <mergeCell ref="A115:J115"/>
    <mergeCell ref="K115:L115"/>
    <mergeCell ref="A131:J131"/>
    <mergeCell ref="K131:L131"/>
    <mergeCell ref="A128:L128"/>
    <mergeCell ref="A126:J126"/>
    <mergeCell ref="K126:L126"/>
    <mergeCell ref="K127:L127"/>
    <mergeCell ref="A127:J127"/>
    <mergeCell ref="K129:L129"/>
    <mergeCell ref="A129:J129"/>
    <mergeCell ref="A130:J130"/>
    <mergeCell ref="K130:L130"/>
    <mergeCell ref="A125:J125"/>
    <mergeCell ref="K125:L125"/>
    <mergeCell ref="A120:L120"/>
    <mergeCell ref="K121:L121"/>
    <mergeCell ref="A121:J121"/>
    <mergeCell ref="A123:J123"/>
    <mergeCell ref="A122:J122"/>
    <mergeCell ref="K122:L122"/>
    <mergeCell ref="K123:L123"/>
    <mergeCell ref="A139:L139"/>
    <mergeCell ref="A140:L140"/>
    <mergeCell ref="F137:G137"/>
    <mergeCell ref="A138:L138"/>
    <mergeCell ref="A112:L112"/>
    <mergeCell ref="A113:L113"/>
    <mergeCell ref="A114:L114"/>
    <mergeCell ref="A133:E133"/>
    <mergeCell ref="A134:E134"/>
    <mergeCell ref="K116:L116"/>
    <mergeCell ref="K117:L117"/>
    <mergeCell ref="K118:L118"/>
    <mergeCell ref="K119:L119"/>
    <mergeCell ref="K124:L124"/>
    <mergeCell ref="A124:J124"/>
  </mergeCells>
  <pageMargins left="0.7" right="0.7" top="0.75" bottom="0.75" header="0.3" footer="0.3"/>
  <pageSetup orientation="landscape" r:id="rId1"/>
  <headerFooter>
    <oddHeader xml:space="preserve">&amp;L&amp;"-,Bold"ATTACHMENT 3 - PRICING SHEET&amp;C&amp;"-,Bold"26-916&amp;R&amp;"-,Bold"Lawn Maintenance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2026-02-03T19:37:06Z</cp:lastPrinted>
  <dcterms:created xsi:type="dcterms:W3CDTF">2019-03-06T18:47:16Z</dcterms:created>
  <dcterms:modified xsi:type="dcterms:W3CDTF">2026-07-06T20:54:41Z</dcterms:modified>
</cp:coreProperties>
</file>