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202300"/>
  <mc:AlternateContent xmlns:mc="http://schemas.openxmlformats.org/markup-compatibility/2006">
    <mc:Choice Requires="x15">
      <x15ac:absPath xmlns:x15ac="http://schemas.microsoft.com/office/spreadsheetml/2010/11/ac" url="S:\6 Melanie\1. New Solicitations as of 12.8.25\2026\26-612 - Comprehensive Landscape Maintenance\01 Solicitation Documents\"/>
    </mc:Choice>
  </mc:AlternateContent>
  <xr:revisionPtr revIDLastSave="0" documentId="14_{7657C5CD-EDAD-45C5-B835-CF4525483B6F}" xr6:coauthVersionLast="47" xr6:coauthVersionMax="47" xr10:uidLastSave="{00000000-0000-0000-0000-000000000000}"/>
  <bookViews>
    <workbookView xWindow="28680" yWindow="-120" windowWidth="29040" windowHeight="15720" xr2:uid="{5F3C3DFC-8B2B-4C23-BD05-C922ED73BDAC}"/>
  </bookViews>
  <sheets>
    <sheet name="Summary Page" sheetId="3" r:id="rId1"/>
    <sheet name="Section A_US 27 to Schofield Rd" sheetId="5" r:id="rId2"/>
    <sheet name="Section B_Schofield to 5 Mi" sheetId="6" r:id="rId3"/>
    <sheet name="Section C_5 Mile to Orange Cnty" sheetId="7" r:id="rId4"/>
    <sheet name="Section D_Hancock_Sc - to 5mile" sheetId="8" r:id="rId5"/>
    <sheet name="Section E_Hancock_5 Mile to HWM" sheetId="9" r:id="rId6"/>
    <sheet name="Non-Specified Work" sheetId="11" r:id="rId7"/>
  </sheets>
  <definedNames>
    <definedName name="_xlnm.Print_Area" localSheetId="1">'Section A_US 27 to Schofield Rd'!$A$1:$J$36</definedName>
    <definedName name="_xlnm.Print_Area" localSheetId="2">'Section B_Schofield to 5 Mi'!$A$1:$J$36</definedName>
    <definedName name="_xlnm.Print_Area" localSheetId="3">'Section C_5 Mile to Orange Cnty'!$A$1:$J$34</definedName>
    <definedName name="_xlnm.Print_Area" localSheetId="4">'Section D_Hancock_Sc - to 5mile'!$A$1:$J$34</definedName>
    <definedName name="_xlnm.Print_Area" localSheetId="5">'Section E_Hancock_5 Mile to HWM'!$A$1:$J$34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9" l="1"/>
  <c r="J11" i="9"/>
  <c r="J12" i="9" s="1"/>
  <c r="J34" i="8"/>
  <c r="J33" i="8"/>
  <c r="J32" i="8"/>
  <c r="J29" i="8"/>
  <c r="J28" i="8"/>
  <c r="J27" i="8"/>
  <c r="J26" i="8"/>
  <c r="J24" i="8"/>
  <c r="J23" i="8"/>
  <c r="J21" i="8"/>
  <c r="J18" i="8"/>
  <c r="J16" i="8"/>
  <c r="J11" i="8"/>
  <c r="J10" i="8"/>
  <c r="J9" i="8"/>
  <c r="J34" i="7"/>
  <c r="J33" i="7"/>
  <c r="J32" i="7"/>
  <c r="J29" i="7"/>
  <c r="J28" i="7"/>
  <c r="J27" i="7"/>
  <c r="J26" i="7"/>
  <c r="J24" i="7"/>
  <c r="J23" i="7"/>
  <c r="J21" i="7"/>
  <c r="J19" i="7"/>
  <c r="J18" i="7"/>
  <c r="J16" i="7"/>
  <c r="J11" i="7"/>
  <c r="J10" i="7"/>
  <c r="J12" i="7"/>
  <c r="J21" i="6"/>
  <c r="J20" i="6"/>
  <c r="J19" i="6"/>
  <c r="J16" i="6"/>
  <c r="J31" i="6"/>
  <c r="J11" i="6"/>
  <c r="J10" i="6"/>
  <c r="J9" i="6"/>
  <c r="J29" i="5"/>
  <c r="J30" i="5"/>
  <c r="J26" i="5"/>
  <c r="J19" i="5"/>
  <c r="J20" i="5"/>
  <c r="J21" i="5"/>
  <c r="J9" i="5"/>
  <c r="J10" i="5"/>
  <c r="J11" i="5"/>
  <c r="J34" i="9"/>
  <c r="J33" i="9"/>
  <c r="J32" i="9"/>
  <c r="J28" i="9"/>
  <c r="J27" i="9"/>
  <c r="J26" i="9"/>
  <c r="J23" i="9"/>
  <c r="J21" i="9"/>
  <c r="J19" i="9"/>
  <c r="J18" i="9"/>
  <c r="J16" i="9"/>
  <c r="J9" i="9"/>
  <c r="J19" i="8"/>
  <c r="J9" i="7"/>
  <c r="J35" i="6"/>
  <c r="J34" i="6"/>
  <c r="J29" i="6"/>
  <c r="J28" i="6"/>
  <c r="J25" i="6"/>
  <c r="J23" i="6"/>
  <c r="J18" i="6"/>
  <c r="J36" i="5"/>
  <c r="J35" i="5"/>
  <c r="J34" i="5"/>
  <c r="J31" i="5"/>
  <c r="J28" i="5"/>
  <c r="J25" i="5"/>
  <c r="J23" i="5"/>
  <c r="J18" i="5"/>
  <c r="J16" i="5"/>
  <c r="J12" i="6" l="1"/>
  <c r="J12" i="5"/>
  <c r="J12" i="8" l="1"/>
  <c r="A2" i="9"/>
  <c r="A2" i="8"/>
  <c r="A2" i="7"/>
  <c r="A2" i="6"/>
  <c r="A2" i="5"/>
  <c r="E14" i="3" l="1"/>
  <c r="E24" i="3" l="1"/>
  <c r="E16" i="3"/>
  <c r="J36" i="6" l="1"/>
  <c r="E12" i="3" s="1"/>
  <c r="E20" i="3"/>
  <c r="E6" i="3"/>
  <c r="E8" i="3"/>
  <c r="J24" i="9"/>
  <c r="E19" i="3"/>
  <c r="E18" i="3"/>
  <c r="J29" i="9" l="1"/>
  <c r="E23" i="3" s="1"/>
  <c r="E22" i="3"/>
  <c r="E15" i="3" l="1"/>
  <c r="J30" i="6"/>
  <c r="J26" i="6"/>
  <c r="E7" i="3"/>
  <c r="E11" i="3" l="1"/>
  <c r="E10" i="3"/>
  <c r="E26" i="3" s="1"/>
</calcChain>
</file>

<file path=xl/sharedStrings.xml><?xml version="1.0" encoding="utf-8"?>
<sst xmlns="http://schemas.openxmlformats.org/spreadsheetml/2006/main" count="442" uniqueCount="111">
  <si>
    <t xml:space="preserve">Insect/Disease Control </t>
  </si>
  <si>
    <t>A.</t>
  </si>
  <si>
    <t>Fertilization</t>
  </si>
  <si>
    <t>Landscape Maintenance Costs</t>
  </si>
  <si>
    <t>B.</t>
  </si>
  <si>
    <t>PROJECT TOTALS</t>
  </si>
  <si>
    <t>Description of Task</t>
  </si>
  <si>
    <t>Cycles Per Year</t>
  </si>
  <si>
    <t>Total Annual Cost</t>
  </si>
  <si>
    <t xml:space="preserve">41 Cycles </t>
  </si>
  <si>
    <t>(6) 3- week</t>
  </si>
  <si>
    <t>35( weekly)</t>
  </si>
  <si>
    <t xml:space="preserve">Turf Maintenance Costs </t>
  </si>
  <si>
    <t>Mowing, Edging, Trimming, Clipping Clean Up, Litter Removal, &amp; Weed Control</t>
  </si>
  <si>
    <t>Per Cycle</t>
  </si>
  <si>
    <t>Shrubs  - Monthly Maintenance Pruning</t>
  </si>
  <si>
    <t xml:space="preserve">Shrub Maintenance </t>
  </si>
  <si>
    <t>Bed Maintenance</t>
  </si>
  <si>
    <t>Tree Management Program</t>
  </si>
  <si>
    <t>Bi-Monthly Tree Pruning</t>
  </si>
  <si>
    <t>Irrigation Management</t>
  </si>
  <si>
    <t xml:space="preserve">Monthly Report </t>
  </si>
  <si>
    <t>Monthly Wet Checks &amp; Maintenance</t>
  </si>
  <si>
    <t>SECTION A - Landscape Maintenance Costs</t>
  </si>
  <si>
    <t>EA</t>
  </si>
  <si>
    <t>SY</t>
  </si>
  <si>
    <t>ZN</t>
  </si>
  <si>
    <t>C.</t>
  </si>
  <si>
    <t>Beds &amp; Shrubs ( March, June, October)</t>
  </si>
  <si>
    <t>Ornamental Trees ( March, June, October)</t>
  </si>
  <si>
    <t>Turf ( March, June, October)</t>
  </si>
  <si>
    <t>Annual Mulch Replacement</t>
  </si>
  <si>
    <t>D.</t>
  </si>
  <si>
    <t>Mulch to Planting Beds  (APRIL)</t>
  </si>
  <si>
    <t>Pine Straw to Planting Beds (APRIL)</t>
  </si>
  <si>
    <t>Bark to Planting Beds (APRIL)</t>
  </si>
  <si>
    <t>SECTION C - Trail Maintenance Costs</t>
  </si>
  <si>
    <t>Empty Trash Containers Every Monday and Friday</t>
  </si>
  <si>
    <t>Miles</t>
  </si>
  <si>
    <t>Blow Debris From Walking Surface Every Monday and Friday</t>
  </si>
  <si>
    <t>Trail Maintenance Costs</t>
  </si>
  <si>
    <t>SECTION C - Landscape Maintenance Costs</t>
  </si>
  <si>
    <t>Tree Rings</t>
  </si>
  <si>
    <t>Pine Straw, Bark or Mulch to Planting Beds  (APRIL)</t>
  </si>
  <si>
    <t xml:space="preserve">Tree Rings </t>
  </si>
  <si>
    <t>Additional quantites will be added upon completion of construction</t>
  </si>
  <si>
    <t>SECTION A - Turf Maintenance Costs</t>
  </si>
  <si>
    <t>SECTION A - Trail Maintenance Costs</t>
  </si>
  <si>
    <t>SECTION B  - Turf Maintenance Costs</t>
  </si>
  <si>
    <t>SECTION B - Landscape Maintenance Costs</t>
  </si>
  <si>
    <t>SECTION B - Trail Maintenance Costs</t>
  </si>
  <si>
    <t>SECTION C -  Turf Maintenance Costs</t>
  </si>
  <si>
    <t>SECTION D -  Turf Maintenance Costs</t>
  </si>
  <si>
    <t>SECTION D - Landscape Maintenance Costs</t>
  </si>
  <si>
    <t>SECTION D - Trail Maintenance Costs</t>
  </si>
  <si>
    <t>SECTION E -  Turf Maintenance Costs</t>
  </si>
  <si>
    <t>SECTION E - Landscape Maintenance Costs</t>
  </si>
  <si>
    <t>SECTION E - Trail Maintenance Costs</t>
  </si>
  <si>
    <t>Quantities for this section will be updated following completion of construction</t>
  </si>
  <si>
    <t xml:space="preserve">Unit </t>
  </si>
  <si>
    <t>Unit</t>
  </si>
  <si>
    <t>SECTION A - Wellness Way - US 27 to Schofield Rd</t>
  </si>
  <si>
    <t>26-612</t>
  </si>
  <si>
    <t>SECTION B - Wellness Way - Schofield Rd to 5 Mile Rd</t>
  </si>
  <si>
    <t>SECTION C - Wellness Way - 5 Mile to Orange County Line</t>
  </si>
  <si>
    <t>SECTION D - Hancock Rd - Schofield Rd to 5 Mile Rd</t>
  </si>
  <si>
    <t>Type Your Firm's Name Here</t>
  </si>
  <si>
    <t>SAVE AND SUBMIT AS AN EXCEL FILE</t>
  </si>
  <si>
    <t>Contractor shall provide all labor, materials, tools, transportation, and equipment necessary to perform the services in accordance with the specified requirements listed and implied. Actual hours required are unknown and estimates if provided, are for evaluation purposes only.</t>
  </si>
  <si>
    <t xml:space="preserve"> Alterations to locked cells may result in disqualification of submission.</t>
  </si>
  <si>
    <r>
      <rPr>
        <b/>
        <sz val="14"/>
        <rFont val="Times New Roman"/>
        <family val="1"/>
      </rPr>
      <t>SECTION A</t>
    </r>
    <r>
      <rPr>
        <sz val="14"/>
        <rFont val="Times New Roman"/>
        <family val="1"/>
      </rPr>
      <t xml:space="preserve"> Turf Management Total</t>
    </r>
  </si>
  <si>
    <r>
      <rPr>
        <b/>
        <sz val="14"/>
        <rFont val="Times New Roman"/>
        <family val="1"/>
      </rPr>
      <t>SECTION A</t>
    </r>
    <r>
      <rPr>
        <sz val="14"/>
        <rFont val="Times New Roman"/>
        <family val="1"/>
      </rPr>
      <t xml:space="preserve"> Landscape Maintenance Total </t>
    </r>
  </si>
  <si>
    <r>
      <rPr>
        <b/>
        <sz val="14"/>
        <rFont val="Times New Roman"/>
        <family val="1"/>
      </rPr>
      <t>SECTION A</t>
    </r>
    <r>
      <rPr>
        <sz val="14"/>
        <rFont val="Times New Roman"/>
        <family val="1"/>
      </rPr>
      <t xml:space="preserve"> Trail Maintenance Total</t>
    </r>
  </si>
  <si>
    <r>
      <rPr>
        <b/>
        <sz val="14"/>
        <rFont val="Times New Roman"/>
        <family val="1"/>
      </rPr>
      <t>SECTION B</t>
    </r>
    <r>
      <rPr>
        <sz val="14"/>
        <rFont val="Times New Roman"/>
        <family val="1"/>
      </rPr>
      <t xml:space="preserve"> Turf Management Total</t>
    </r>
  </si>
  <si>
    <r>
      <rPr>
        <b/>
        <sz val="14"/>
        <rFont val="Times New Roman"/>
        <family val="1"/>
      </rPr>
      <t>SECTION B</t>
    </r>
    <r>
      <rPr>
        <sz val="14"/>
        <rFont val="Times New Roman"/>
        <family val="1"/>
      </rPr>
      <t xml:space="preserve"> Landscape Maintenance Total </t>
    </r>
  </si>
  <si>
    <r>
      <rPr>
        <b/>
        <sz val="14"/>
        <rFont val="Times New Roman"/>
        <family val="1"/>
      </rPr>
      <t>SECTION B</t>
    </r>
    <r>
      <rPr>
        <sz val="14"/>
        <rFont val="Times New Roman"/>
        <family val="1"/>
      </rPr>
      <t xml:space="preserve"> Trail Maintenance Total</t>
    </r>
  </si>
  <si>
    <r>
      <rPr>
        <b/>
        <sz val="14"/>
        <rFont val="Times New Roman"/>
        <family val="1"/>
      </rPr>
      <t>SECTION C</t>
    </r>
    <r>
      <rPr>
        <sz val="14"/>
        <rFont val="Times New Roman"/>
        <family val="1"/>
      </rPr>
      <t xml:space="preserve"> Turf Management Total</t>
    </r>
  </si>
  <si>
    <r>
      <rPr>
        <b/>
        <sz val="14"/>
        <rFont val="Times New Roman"/>
        <family val="1"/>
      </rPr>
      <t>SECTION C</t>
    </r>
    <r>
      <rPr>
        <sz val="14"/>
        <rFont val="Times New Roman"/>
        <family val="1"/>
      </rPr>
      <t xml:space="preserve"> Landscape Maintenance Total </t>
    </r>
  </si>
  <si>
    <r>
      <rPr>
        <b/>
        <sz val="14"/>
        <rFont val="Times New Roman"/>
        <family val="1"/>
      </rPr>
      <t>SECTION C</t>
    </r>
    <r>
      <rPr>
        <sz val="14"/>
        <rFont val="Times New Roman"/>
        <family val="1"/>
      </rPr>
      <t xml:space="preserve"> Trail Maintenance Total</t>
    </r>
  </si>
  <si>
    <r>
      <rPr>
        <b/>
        <sz val="14"/>
        <rFont val="Times New Roman"/>
        <family val="1"/>
      </rPr>
      <t>SECTION D</t>
    </r>
    <r>
      <rPr>
        <sz val="14"/>
        <rFont val="Times New Roman"/>
        <family val="1"/>
      </rPr>
      <t xml:space="preserve"> Turf Management Total</t>
    </r>
  </si>
  <si>
    <r>
      <rPr>
        <b/>
        <sz val="14"/>
        <rFont val="Times New Roman"/>
        <family val="1"/>
      </rPr>
      <t>SECTION D</t>
    </r>
    <r>
      <rPr>
        <sz val="14"/>
        <rFont val="Times New Roman"/>
        <family val="1"/>
      </rPr>
      <t xml:space="preserve"> Landscape Maintenance Total </t>
    </r>
  </si>
  <si>
    <r>
      <rPr>
        <b/>
        <sz val="14"/>
        <rFont val="Times New Roman"/>
        <family val="1"/>
      </rPr>
      <t>SECTION D</t>
    </r>
    <r>
      <rPr>
        <sz val="14"/>
        <rFont val="Times New Roman"/>
        <family val="1"/>
      </rPr>
      <t xml:space="preserve"> Trail Maintenance Total</t>
    </r>
  </si>
  <si>
    <r>
      <rPr>
        <b/>
        <sz val="14"/>
        <rFont val="Times New Roman"/>
        <family val="1"/>
      </rPr>
      <t>SECTION E</t>
    </r>
    <r>
      <rPr>
        <sz val="14"/>
        <rFont val="Times New Roman"/>
        <family val="1"/>
      </rPr>
      <t xml:space="preserve"> Turf Management Total</t>
    </r>
  </si>
  <si>
    <r>
      <rPr>
        <b/>
        <sz val="14"/>
        <rFont val="Times New Roman"/>
        <family val="1"/>
      </rPr>
      <t>SECTION E</t>
    </r>
    <r>
      <rPr>
        <sz val="14"/>
        <rFont val="Times New Roman"/>
        <family val="1"/>
      </rPr>
      <t xml:space="preserve"> Landscape Maintenance Total </t>
    </r>
  </si>
  <si>
    <r>
      <rPr>
        <b/>
        <sz val="14"/>
        <rFont val="Times New Roman"/>
        <family val="1"/>
      </rPr>
      <t xml:space="preserve">SECTION E </t>
    </r>
    <r>
      <rPr>
        <sz val="14"/>
        <rFont val="Times New Roman"/>
        <family val="1"/>
      </rPr>
      <t>Trail Maintenance Total</t>
    </r>
  </si>
  <si>
    <t>County is exempt from all taxes (Federal, State, Local). A Tax Exemption Certificate will be provided for any direct purchasing. Contractor is responsible for paying all taxes on materials purchased for the project.</t>
  </si>
  <si>
    <t>County will neither accept nor authorize payment for travel time or travel-related expenses incured by Contractor personnel to any County facility. Billable time shall begin only upon arrival at the job site and will apply exclusively to service work performed.</t>
  </si>
  <si>
    <t>This is an indefinite quantity contract with no guaranteed usage of services. County does not guarantee any specific dollar amount will be spent under any contract resulting from this solicitation.</t>
  </si>
  <si>
    <t>SECTION E - Hancock Rd - 5 Mile Rd to Hartwood Marsh Rd</t>
  </si>
  <si>
    <t xml:space="preserve">COMPREHENSIVE LANDSCAPE MAINTENANCE SERVICES </t>
  </si>
  <si>
    <t>Plants and Trees</t>
  </si>
  <si>
    <t>Irrigation Parts</t>
  </si>
  <si>
    <t>Mark-Up Percentage</t>
  </si>
  <si>
    <t>Materials</t>
  </si>
  <si>
    <t>Bush Hogging</t>
  </si>
  <si>
    <t>Per 1/2 Acre Cost</t>
  </si>
  <si>
    <t>Description</t>
  </si>
  <si>
    <t>Bahia sod removed and installed</t>
  </si>
  <si>
    <t>St. Augustine sod removed and installed</t>
  </si>
  <si>
    <t>Square Foot Price</t>
  </si>
  <si>
    <t>Work Order/ Incidentals</t>
  </si>
  <si>
    <t>Labor for after regular business hours (5am to 5pm) and weekends, beyond contracted cycles</t>
  </si>
  <si>
    <t>Helper Services</t>
  </si>
  <si>
    <t>Labor for regular business hours (8am to 5pm), beyond contracted cycles</t>
  </si>
  <si>
    <t>Lead Worker</t>
  </si>
  <si>
    <t>Hourly Rate</t>
  </si>
  <si>
    <t>Detailed Description</t>
  </si>
  <si>
    <t>Hourly Rates</t>
  </si>
  <si>
    <t>Pricing for Additional Work Not Specified in Scope</t>
  </si>
  <si>
    <t>ATTACHMENT 3 - PRICING SHEET</t>
  </si>
  <si>
    <t>Multiplier for evaluation purposes only - Cycle Area /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</si>
</sst>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Aptos Narrow"/>
      <family val="2"/>
      <scheme val="minor"/>
    </font>
    <font>
      <b/>
      <sz val="14"/>
      <name val="Times New Roman"/>
      <family val="1"/>
    </font>
    <font>
      <sz val="12"/>
      <name val="Times New Roman"/>
      <family val="1"/>
    </font>
    <font>
      <sz val="14"/>
      <name val="Times New Roman"/>
      <family val="1"/>
    </font>
    <font>
      <sz val="10"/>
      <name val="Arial"/>
      <family val="2"/>
    </font>
    <font>
      <u/>
      <sz val="11"/>
      <color theme="1"/>
      <name val="Aptos Narrow"/>
      <family val="2"/>
      <scheme val="minor"/>
    </font>
    <font>
      <sz val="14"/>
      <color theme="1"/>
      <name val="Aptos Narrow"/>
      <family val="2"/>
      <scheme val="minor"/>
    </font>
    <font>
      <u/>
      <sz val="14"/>
      <color theme="1"/>
      <name val="Aptos Narrow"/>
      <family val="2"/>
      <scheme val="minor"/>
    </font>
    <font>
      <b/>
      <sz val="16"/>
      <name val="Times New Roman"/>
      <family val="1"/>
    </font>
    <font>
      <sz val="16"/>
      <name val="Times New Roman"/>
      <family val="1"/>
    </font>
    <font>
      <sz val="16"/>
      <color theme="1"/>
      <name val="Aptos Narrow"/>
      <family val="2"/>
      <scheme val="minor"/>
    </font>
    <font>
      <u/>
      <sz val="16"/>
      <color theme="1"/>
      <name val="Aptos Narrow"/>
      <family val="2"/>
      <scheme val="minor"/>
    </font>
    <font>
      <sz val="16"/>
      <color theme="1"/>
      <name val="Times New Roman"/>
      <family val="1"/>
    </font>
    <font>
      <u/>
      <sz val="16"/>
      <color theme="1"/>
      <name val="Times New Roman"/>
      <family val="1"/>
    </font>
    <font>
      <b/>
      <sz val="15"/>
      <name val="Times New Roman"/>
      <family val="1"/>
    </font>
    <font>
      <b/>
      <i/>
      <sz val="18"/>
      <color theme="1"/>
      <name val="Times New Roman"/>
      <family val="1"/>
    </font>
    <font>
      <b/>
      <sz val="12"/>
      <color rgb="FF000000"/>
      <name val="Times New Roman"/>
      <family val="1"/>
    </font>
    <font>
      <sz val="12"/>
      <color theme="1"/>
      <name val="Times New Roman"/>
      <family val="1"/>
    </font>
    <font>
      <b/>
      <sz val="14"/>
      <color theme="1"/>
      <name val="Aptos Narrow"/>
      <family val="2"/>
      <scheme val="minor"/>
    </font>
    <font>
      <sz val="11"/>
      <color theme="1"/>
      <name val="Times New Roman"/>
      <family val="1"/>
    </font>
    <font>
      <b/>
      <sz val="11"/>
      <name val="Times New Roman"/>
      <family val="1"/>
    </font>
    <font>
      <b/>
      <sz val="10"/>
      <name val="Times New Roman"/>
      <family val="1"/>
    </font>
    <font>
      <b/>
      <sz val="12"/>
      <color theme="1"/>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theme="3" tint="0.89999084444715716"/>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4" fillId="0" borderId="0"/>
  </cellStyleXfs>
  <cellXfs count="431">
    <xf numFmtId="0" fontId="0" fillId="0" borderId="0" xfId="0"/>
    <xf numFmtId="0" fontId="2" fillId="0" borderId="0" xfId="0" applyFont="1"/>
    <xf numFmtId="0" fontId="1" fillId="0" borderId="0" xfId="0" applyFont="1" applyAlignment="1">
      <alignment horizontal="right"/>
    </xf>
    <xf numFmtId="4" fontId="1" fillId="0" borderId="0" xfId="0" applyNumberFormat="1" applyFont="1" applyAlignment="1">
      <alignment horizontal="right"/>
    </xf>
    <xf numFmtId="0" fontId="3"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8" fillId="0" borderId="0" xfId="0" applyFont="1" applyAlignment="1">
      <alignment horizontal="right"/>
    </xf>
    <xf numFmtId="4" fontId="8" fillId="0" borderId="3" xfId="0" applyNumberFormat="1" applyFont="1" applyBorder="1" applyAlignment="1">
      <alignment horizontal="right"/>
    </xf>
    <xf numFmtId="0" fontId="12" fillId="0" borderId="0" xfId="0" applyFont="1"/>
    <xf numFmtId="0" fontId="13" fillId="0" borderId="0" xfId="0" applyFont="1"/>
    <xf numFmtId="4" fontId="8" fillId="0" borderId="0" xfId="0" applyNumberFormat="1" applyFont="1" applyAlignment="1">
      <alignment horizontal="right"/>
    </xf>
    <xf numFmtId="0" fontId="1" fillId="0" borderId="0" xfId="0" applyFont="1" applyAlignment="1">
      <alignment horizontal="center"/>
    </xf>
    <xf numFmtId="164" fontId="8" fillId="0" borderId="3" xfId="0" applyNumberFormat="1" applyFont="1" applyBorder="1" applyAlignment="1">
      <alignment horizontal="right"/>
    </xf>
    <xf numFmtId="164" fontId="12" fillId="0" borderId="0" xfId="0" applyNumberFormat="1" applyFont="1"/>
    <xf numFmtId="3" fontId="9" fillId="0" borderId="14" xfId="0" applyNumberFormat="1" applyFont="1" applyBorder="1"/>
    <xf numFmtId="0" fontId="9" fillId="0" borderId="14" xfId="0" applyFont="1" applyBorder="1"/>
    <xf numFmtId="3" fontId="9" fillId="0" borderId="23" xfId="0" applyNumberFormat="1" applyFont="1" applyBorder="1"/>
    <xf numFmtId="0" fontId="9" fillId="0" borderId="23" xfId="0" applyFont="1" applyBorder="1"/>
    <xf numFmtId="0" fontId="9" fillId="0" borderId="19" xfId="0" applyFont="1" applyBorder="1" applyAlignment="1">
      <alignment horizontal="center" wrapText="1"/>
    </xf>
    <xf numFmtId="3" fontId="9" fillId="0" borderId="27" xfId="0" applyNumberFormat="1" applyFont="1" applyBorder="1"/>
    <xf numFmtId="0" fontId="9" fillId="0" borderId="27" xfId="0" applyFont="1" applyBorder="1"/>
    <xf numFmtId="0" fontId="9" fillId="0" borderId="3" xfId="0" applyFont="1" applyBorder="1" applyAlignment="1">
      <alignment wrapText="1"/>
    </xf>
    <xf numFmtId="0" fontId="9" fillId="0" borderId="18" xfId="0" applyFont="1" applyBorder="1" applyAlignment="1">
      <alignment wrapText="1"/>
    </xf>
    <xf numFmtId="0" fontId="9" fillId="0" borderId="3" xfId="0" applyFont="1" applyBorder="1" applyAlignment="1">
      <alignment horizontal="center" wrapText="1"/>
    </xf>
    <xf numFmtId="164" fontId="8" fillId="0" borderId="19" xfId="0" applyNumberFormat="1" applyFont="1" applyBorder="1" applyAlignment="1">
      <alignment horizontal="right"/>
    </xf>
    <xf numFmtId="3" fontId="9" fillId="0" borderId="14" xfId="1" applyNumberFormat="1" applyFont="1" applyBorder="1"/>
    <xf numFmtId="0" fontId="9" fillId="0" borderId="14" xfId="0" applyFont="1" applyBorder="1" applyAlignment="1">
      <alignment vertical="top"/>
    </xf>
    <xf numFmtId="0" fontId="9" fillId="0" borderId="16" xfId="0" applyFont="1" applyBorder="1"/>
    <xf numFmtId="0" fontId="9" fillId="0" borderId="33" xfId="0" applyFont="1" applyBorder="1"/>
    <xf numFmtId="3" fontId="9" fillId="0" borderId="27" xfId="1" applyNumberFormat="1" applyFont="1" applyBorder="1"/>
    <xf numFmtId="0" fontId="9" fillId="0" borderId="28" xfId="0" applyFont="1" applyBorder="1" applyAlignment="1">
      <alignment horizontal="center"/>
    </xf>
    <xf numFmtId="0" fontId="9" fillId="0" borderId="15" xfId="0" applyFont="1" applyBorder="1" applyAlignment="1">
      <alignment horizontal="center"/>
    </xf>
    <xf numFmtId="0" fontId="9" fillId="0" borderId="32" xfId="0" applyFont="1" applyBorder="1" applyAlignment="1">
      <alignment horizontal="center"/>
    </xf>
    <xf numFmtId="0" fontId="9" fillId="0" borderId="37" xfId="0" applyFont="1" applyBorder="1" applyAlignment="1">
      <alignment horizontal="center" wrapText="1"/>
    </xf>
    <xf numFmtId="164" fontId="8" fillId="0" borderId="38" xfId="0" applyNumberFormat="1" applyFont="1" applyBorder="1" applyAlignment="1">
      <alignment horizontal="right"/>
    </xf>
    <xf numFmtId="0" fontId="9" fillId="0" borderId="21" xfId="0" applyFont="1" applyBorder="1" applyAlignment="1">
      <alignment wrapText="1"/>
    </xf>
    <xf numFmtId="0" fontId="9" fillId="0" borderId="37" xfId="0" applyFont="1" applyBorder="1" applyAlignment="1">
      <alignment wrapText="1"/>
    </xf>
    <xf numFmtId="3" fontId="9" fillId="0" borderId="23" xfId="1" applyNumberFormat="1" applyFont="1" applyBorder="1"/>
    <xf numFmtId="0" fontId="9" fillId="0" borderId="27" xfId="0" applyFont="1" applyBorder="1" applyAlignment="1">
      <alignment vertical="top"/>
    </xf>
    <xf numFmtId="0" fontId="9" fillId="0" borderId="33" xfId="0" applyFont="1" applyBorder="1" applyAlignment="1">
      <alignment vertical="top"/>
    </xf>
    <xf numFmtId="0" fontId="9" fillId="4" borderId="32" xfId="0" applyFont="1" applyFill="1" applyBorder="1" applyAlignment="1">
      <alignment horizontal="center"/>
    </xf>
    <xf numFmtId="0" fontId="9" fillId="0" borderId="23" xfId="0" applyFont="1" applyBorder="1" applyAlignment="1">
      <alignment vertical="top"/>
    </xf>
    <xf numFmtId="0" fontId="9" fillId="0" borderId="39" xfId="0" applyFont="1" applyBorder="1" applyAlignment="1">
      <alignment vertical="top"/>
    </xf>
    <xf numFmtId="0" fontId="9" fillId="0" borderId="42" xfId="0" applyFont="1" applyBorder="1"/>
    <xf numFmtId="3" fontId="9" fillId="0" borderId="42" xfId="1" applyNumberFormat="1" applyFont="1" applyBorder="1"/>
    <xf numFmtId="0" fontId="9" fillId="0" borderId="6" xfId="0" applyFont="1" applyBorder="1" applyAlignment="1">
      <alignment horizontal="center"/>
    </xf>
    <xf numFmtId="0" fontId="9" fillId="0" borderId="39" xfId="0" applyFont="1" applyBorder="1"/>
    <xf numFmtId="0" fontId="9" fillId="0" borderId="42" xfId="0" applyFont="1" applyBorder="1" applyAlignment="1">
      <alignment vertical="top"/>
    </xf>
    <xf numFmtId="0" fontId="9" fillId="0" borderId="40" xfId="0" applyFont="1" applyBorder="1" applyAlignment="1">
      <alignment vertical="top"/>
    </xf>
    <xf numFmtId="0" fontId="9" fillId="0" borderId="10" xfId="0" applyFont="1" applyBorder="1" applyAlignment="1">
      <alignment horizontal="center" wrapText="1"/>
    </xf>
    <xf numFmtId="4" fontId="9" fillId="0" borderId="23" xfId="1" applyNumberFormat="1" applyFont="1" applyBorder="1"/>
    <xf numFmtId="0" fontId="9" fillId="0" borderId="19" xfId="0" applyFont="1" applyBorder="1" applyAlignment="1">
      <alignment wrapText="1"/>
    </xf>
    <xf numFmtId="0" fontId="8" fillId="3" borderId="20" xfId="0" applyFont="1" applyFill="1" applyBorder="1"/>
    <xf numFmtId="0" fontId="8" fillId="3" borderId="21" xfId="0" applyFont="1" applyFill="1" applyBorder="1"/>
    <xf numFmtId="0" fontId="9" fillId="0" borderId="18" xfId="0" applyFont="1" applyBorder="1"/>
    <xf numFmtId="0" fontId="8" fillId="0" borderId="4" xfId="0" quotePrefix="1" applyFont="1" applyBorder="1" applyAlignment="1">
      <alignment horizontal="center"/>
    </xf>
    <xf numFmtId="0" fontId="8" fillId="0" borderId="50" xfId="0" quotePrefix="1" applyFont="1" applyBorder="1" applyAlignment="1">
      <alignment horizontal="center"/>
    </xf>
    <xf numFmtId="0" fontId="8" fillId="0" borderId="51" xfId="0" quotePrefix="1" applyFont="1" applyBorder="1" applyAlignment="1">
      <alignment horizontal="center"/>
    </xf>
    <xf numFmtId="0" fontId="8" fillId="0" borderId="52" xfId="0" quotePrefix="1" applyFont="1" applyBorder="1" applyAlignment="1">
      <alignment horizontal="center"/>
    </xf>
    <xf numFmtId="0" fontId="8" fillId="0" borderId="50" xfId="0" applyFont="1" applyBorder="1" applyAlignment="1">
      <alignment horizontal="center"/>
    </xf>
    <xf numFmtId="0" fontId="8" fillId="0" borderId="4" xfId="0" applyFont="1" applyBorder="1" applyAlignment="1">
      <alignment horizontal="center"/>
    </xf>
    <xf numFmtId="0" fontId="8" fillId="0" borderId="53" xfId="0" quotePrefix="1" applyFont="1" applyBorder="1" applyAlignment="1">
      <alignment horizontal="center"/>
    </xf>
    <xf numFmtId="0" fontId="8" fillId="0" borderId="51" xfId="0" applyFont="1" applyBorder="1" applyAlignment="1">
      <alignment horizontal="center"/>
    </xf>
    <xf numFmtId="0" fontId="9" fillId="0" borderId="40" xfId="0" applyFont="1" applyBorder="1"/>
    <xf numFmtId="0" fontId="8" fillId="0" borderId="2" xfId="0" quotePrefix="1" applyFont="1" applyBorder="1" applyAlignment="1">
      <alignment horizontal="center"/>
    </xf>
    <xf numFmtId="0" fontId="9" fillId="0" borderId="13" xfId="0" applyFont="1" applyBorder="1" applyAlignment="1">
      <alignment horizontal="center" wrapText="1"/>
    </xf>
    <xf numFmtId="0" fontId="3" fillId="0" borderId="14" xfId="0" applyFont="1" applyBorder="1"/>
    <xf numFmtId="3" fontId="3" fillId="0" borderId="14" xfId="0" applyNumberFormat="1" applyFont="1" applyBorder="1"/>
    <xf numFmtId="3" fontId="3" fillId="0" borderId="14" xfId="1" applyNumberFormat="1" applyFont="1" applyBorder="1"/>
    <xf numFmtId="0" fontId="3" fillId="0" borderId="23" xfId="0" applyFont="1" applyBorder="1"/>
    <xf numFmtId="0" fontId="3" fillId="0" borderId="23" xfId="0" applyFont="1" applyBorder="1" applyAlignment="1">
      <alignment horizontal="center"/>
    </xf>
    <xf numFmtId="0" fontId="1" fillId="0" borderId="50" xfId="0" quotePrefix="1" applyFont="1" applyBorder="1" applyAlignment="1">
      <alignment horizontal="center"/>
    </xf>
    <xf numFmtId="0" fontId="1" fillId="0" borderId="50" xfId="0" applyFont="1" applyBorder="1" applyAlignment="1">
      <alignment horizontal="center"/>
    </xf>
    <xf numFmtId="0" fontId="3" fillId="0" borderId="50" xfId="0" applyFont="1" applyBorder="1" applyAlignment="1">
      <alignment horizontal="center"/>
    </xf>
    <xf numFmtId="0" fontId="3" fillId="0" borderId="50" xfId="0" applyFont="1" applyBorder="1"/>
    <xf numFmtId="0" fontId="1" fillId="0" borderId="4" xfId="0" quotePrefix="1" applyFont="1" applyBorder="1" applyAlignment="1">
      <alignment horizontal="center"/>
    </xf>
    <xf numFmtId="3" fontId="3" fillId="0" borderId="23" xfId="0" applyNumberFormat="1" applyFont="1" applyBorder="1"/>
    <xf numFmtId="0" fontId="3" fillId="0" borderId="28" xfId="0" applyFont="1" applyBorder="1" applyAlignment="1">
      <alignment horizontal="center"/>
    </xf>
    <xf numFmtId="0" fontId="3" fillId="0" borderId="15" xfId="0" applyFont="1" applyBorder="1" applyAlignment="1">
      <alignment horizontal="center"/>
    </xf>
    <xf numFmtId="0" fontId="1" fillId="0" borderId="51" xfId="0" quotePrefix="1" applyFont="1" applyBorder="1" applyAlignment="1">
      <alignment horizontal="center"/>
    </xf>
    <xf numFmtId="3" fontId="3" fillId="0" borderId="27" xfId="0" applyNumberFormat="1" applyFont="1" applyBorder="1"/>
    <xf numFmtId="0" fontId="3" fillId="0" borderId="27" xfId="0" applyFont="1" applyBorder="1"/>
    <xf numFmtId="0" fontId="3" fillId="0" borderId="32" xfId="0" applyFont="1" applyBorder="1" applyAlignment="1">
      <alignment horizontal="center"/>
    </xf>
    <xf numFmtId="0" fontId="1" fillId="0" borderId="53" xfId="0" quotePrefix="1" applyFont="1" applyBorder="1" applyAlignment="1">
      <alignment horizontal="center"/>
    </xf>
    <xf numFmtId="3" fontId="3" fillId="0" borderId="23" xfId="1" applyNumberFormat="1" applyFont="1" applyBorder="1"/>
    <xf numFmtId="0" fontId="1" fillId="0" borderId="52" xfId="0" quotePrefix="1" applyFont="1" applyBorder="1" applyAlignment="1">
      <alignment horizontal="center"/>
    </xf>
    <xf numFmtId="0" fontId="3" fillId="0" borderId="42" xfId="0" applyFont="1" applyBorder="1"/>
    <xf numFmtId="3" fontId="3" fillId="0" borderId="42" xfId="1" applyNumberFormat="1" applyFont="1" applyBorder="1"/>
    <xf numFmtId="0" fontId="3" fillId="0" borderId="6" xfId="0" applyFont="1" applyBorder="1" applyAlignment="1">
      <alignment horizontal="center"/>
    </xf>
    <xf numFmtId="0" fontId="3" fillId="0" borderId="27" xfId="0" applyFont="1" applyBorder="1" applyAlignment="1">
      <alignment vertical="top"/>
    </xf>
    <xf numFmtId="3" fontId="3" fillId="0" borderId="27" xfId="1" applyNumberFormat="1" applyFont="1" applyBorder="1"/>
    <xf numFmtId="0" fontId="3" fillId="0" borderId="23" xfId="0" applyFont="1" applyBorder="1" applyAlignment="1">
      <alignment vertical="top"/>
    </xf>
    <xf numFmtId="0" fontId="3" fillId="0" borderId="42" xfId="0" applyFont="1" applyBorder="1" applyAlignment="1">
      <alignment vertical="top"/>
    </xf>
    <xf numFmtId="0" fontId="3" fillId="0" borderId="51" xfId="0" applyFont="1" applyBorder="1"/>
    <xf numFmtId="0" fontId="1" fillId="0" borderId="4" xfId="0" applyFont="1" applyBorder="1" applyAlignment="1">
      <alignment horizontal="center"/>
    </xf>
    <xf numFmtId="0" fontId="1" fillId="0" borderId="51" xfId="0" applyFont="1" applyBorder="1" applyAlignment="1">
      <alignment horizontal="center"/>
    </xf>
    <xf numFmtId="0" fontId="3" fillId="0" borderId="27" xfId="0" applyFont="1" applyBorder="1" applyAlignment="1">
      <alignment horizontal="center"/>
    </xf>
    <xf numFmtId="164" fontId="1" fillId="0" borderId="3" xfId="0" applyNumberFormat="1" applyFont="1" applyBorder="1" applyAlignment="1">
      <alignment horizontal="right"/>
    </xf>
    <xf numFmtId="0" fontId="8" fillId="0" borderId="14" xfId="0" quotePrefix="1" applyFont="1" applyBorder="1" applyAlignment="1">
      <alignment horizontal="center"/>
    </xf>
    <xf numFmtId="0" fontId="9" fillId="0" borderId="14" xfId="0" applyFont="1" applyBorder="1" applyAlignment="1">
      <alignment horizontal="center"/>
    </xf>
    <xf numFmtId="0" fontId="8" fillId="0" borderId="14" xfId="0" applyFont="1" applyBorder="1" applyAlignment="1">
      <alignment horizontal="center"/>
    </xf>
    <xf numFmtId="0" fontId="8" fillId="0" borderId="23" xfId="0" quotePrefix="1" applyFont="1" applyBorder="1" applyAlignment="1">
      <alignment horizontal="center"/>
    </xf>
    <xf numFmtId="0" fontId="9" fillId="0" borderId="3" xfId="0" applyFont="1" applyBorder="1"/>
    <xf numFmtId="0" fontId="8" fillId="0" borderId="28" xfId="0" quotePrefix="1" applyFont="1" applyBorder="1" applyAlignment="1">
      <alignment horizontal="center"/>
    </xf>
    <xf numFmtId="0" fontId="8" fillId="0" borderId="15" xfId="0" quotePrefix="1" applyFont="1" applyBorder="1" applyAlignment="1">
      <alignment horizontal="center"/>
    </xf>
    <xf numFmtId="0" fontId="8" fillId="0" borderId="23" xfId="0" applyFont="1" applyBorder="1" applyAlignment="1">
      <alignment horizontal="center"/>
    </xf>
    <xf numFmtId="0" fontId="8" fillId="0" borderId="27" xfId="0" applyFont="1" applyBorder="1" applyAlignment="1">
      <alignment horizontal="center"/>
    </xf>
    <xf numFmtId="0" fontId="8" fillId="0" borderId="27" xfId="0" quotePrefix="1" applyFont="1" applyBorder="1" applyAlignment="1">
      <alignment horizontal="center"/>
    </xf>
    <xf numFmtId="0" fontId="20" fillId="0" borderId="25" xfId="0" applyFont="1" applyBorder="1" applyAlignment="1">
      <alignment horizontal="center"/>
    </xf>
    <xf numFmtId="164" fontId="9" fillId="6" borderId="23" xfId="0" applyNumberFormat="1" applyFont="1" applyFill="1" applyBorder="1"/>
    <xf numFmtId="164" fontId="9" fillId="6" borderId="14" xfId="0" applyNumberFormat="1" applyFont="1" applyFill="1" applyBorder="1"/>
    <xf numFmtId="164" fontId="9" fillId="6" borderId="27" xfId="0" applyNumberFormat="1" applyFont="1" applyFill="1" applyBorder="1"/>
    <xf numFmtId="164" fontId="9" fillId="6" borderId="42" xfId="0" applyNumberFormat="1" applyFont="1" applyFill="1" applyBorder="1"/>
    <xf numFmtId="164" fontId="3" fillId="6" borderId="23" xfId="0" applyNumberFormat="1" applyFont="1" applyFill="1" applyBorder="1"/>
    <xf numFmtId="164" fontId="3" fillId="6" borderId="14" xfId="0" applyNumberFormat="1" applyFont="1" applyFill="1" applyBorder="1"/>
    <xf numFmtId="164" fontId="3" fillId="6" borderId="27" xfId="0" applyNumberFormat="1" applyFont="1" applyFill="1" applyBorder="1"/>
    <xf numFmtId="164" fontId="3" fillId="6" borderId="42" xfId="0" applyNumberFormat="1" applyFont="1" applyFill="1" applyBorder="1"/>
    <xf numFmtId="0" fontId="17" fillId="0" borderId="0" xfId="0" applyFont="1"/>
    <xf numFmtId="0" fontId="22" fillId="7" borderId="17" xfId="0" applyFont="1" applyFill="1" applyBorder="1" applyAlignment="1">
      <alignment horizontal="center"/>
    </xf>
    <xf numFmtId="0" fontId="17" fillId="0" borderId="53" xfId="0" applyFont="1" applyBorder="1"/>
    <xf numFmtId="0" fontId="17" fillId="0" borderId="52" xfId="0" applyFont="1" applyBorder="1"/>
    <xf numFmtId="0" fontId="17" fillId="0" borderId="69" xfId="0" applyFont="1" applyBorder="1"/>
    <xf numFmtId="0" fontId="22" fillId="7" borderId="19" xfId="0" applyFont="1" applyFill="1" applyBorder="1" applyAlignment="1">
      <alignment horizontal="center"/>
    </xf>
    <xf numFmtId="0" fontId="22" fillId="7" borderId="44" xfId="0" applyFont="1" applyFill="1" applyBorder="1"/>
    <xf numFmtId="0" fontId="22" fillId="7" borderId="3" xfId="0" applyFont="1" applyFill="1" applyBorder="1"/>
    <xf numFmtId="164" fontId="17" fillId="6" borderId="57" xfId="0" applyNumberFormat="1" applyFont="1" applyFill="1" applyBorder="1"/>
    <xf numFmtId="164" fontId="17" fillId="6" borderId="60" xfId="0" applyNumberFormat="1" applyFont="1" applyFill="1" applyBorder="1"/>
    <xf numFmtId="164" fontId="17" fillId="6" borderId="70" xfId="0" applyNumberFormat="1" applyFont="1" applyFill="1" applyBorder="1"/>
    <xf numFmtId="164" fontId="17" fillId="6" borderId="36" xfId="0" applyNumberFormat="1" applyFont="1" applyFill="1" applyBorder="1"/>
    <xf numFmtId="164" fontId="17" fillId="6" borderId="11" xfId="0" applyNumberFormat="1" applyFont="1" applyFill="1" applyBorder="1"/>
    <xf numFmtId="164" fontId="17" fillId="6" borderId="37" xfId="0" applyNumberFormat="1" applyFont="1" applyFill="1" applyBorder="1"/>
    <xf numFmtId="10" fontId="17" fillId="6" borderId="36" xfId="0" applyNumberFormat="1" applyFont="1" applyFill="1" applyBorder="1"/>
    <xf numFmtId="10" fontId="17" fillId="6" borderId="9" xfId="0" applyNumberFormat="1" applyFont="1" applyFill="1" applyBorder="1"/>
    <xf numFmtId="0" fontId="3" fillId="0" borderId="3" xfId="0" applyFont="1" applyBorder="1" applyAlignment="1">
      <alignment wrapText="1"/>
    </xf>
    <xf numFmtId="0" fontId="9" fillId="0" borderId="23" xfId="1" applyFont="1" applyBorder="1"/>
    <xf numFmtId="0" fontId="16" fillId="0" borderId="5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0" xfId="0" applyFont="1" applyBorder="1" applyAlignment="1">
      <alignment horizontal="center" vertical="center" wrapText="1"/>
    </xf>
    <xf numFmtId="0" fontId="15" fillId="6" borderId="53"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57" xfId="0" applyFont="1" applyFill="1" applyBorder="1" applyAlignment="1">
      <alignment horizontal="center" vertical="center"/>
    </xf>
    <xf numFmtId="0" fontId="21" fillId="0" borderId="17" xfId="0" applyFont="1" applyBorder="1" applyAlignment="1">
      <alignment horizontal="center"/>
    </xf>
    <xf numFmtId="0" fontId="21" fillId="0" borderId="18" xfId="0" applyFont="1" applyBorder="1" applyAlignment="1">
      <alignment horizontal="center"/>
    </xf>
    <xf numFmtId="0" fontId="21" fillId="0" borderId="30" xfId="0" applyFont="1" applyBorder="1" applyAlignment="1">
      <alignment horizontal="center"/>
    </xf>
    <xf numFmtId="0" fontId="21" fillId="0" borderId="29" xfId="0" applyFont="1" applyBorder="1" applyAlignment="1">
      <alignment horizontal="center"/>
    </xf>
    <xf numFmtId="0" fontId="21" fillId="0" borderId="19" xfId="0" applyFont="1" applyBorder="1" applyAlignment="1">
      <alignment horizontal="center"/>
    </xf>
    <xf numFmtId="0" fontId="3" fillId="0" borderId="67" xfId="0" applyFont="1" applyBorder="1"/>
    <xf numFmtId="0" fontId="3" fillId="0" borderId="59" xfId="0" applyFont="1" applyBorder="1"/>
    <xf numFmtId="0" fontId="3" fillId="0" borderId="68" xfId="0" applyFont="1" applyBorder="1"/>
    <xf numFmtId="0" fontId="3" fillId="0" borderId="50" xfId="0" applyFont="1" applyBorder="1"/>
    <xf numFmtId="0" fontId="3" fillId="0" borderId="14"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19" fillId="0" borderId="4" xfId="0" applyFont="1" applyBorder="1" applyAlignment="1">
      <alignment horizontal="left" vertical="top" wrapText="1"/>
    </xf>
    <xf numFmtId="0" fontId="19" fillId="0" borderId="23" xfId="0" applyFont="1" applyBorder="1" applyAlignment="1">
      <alignment horizontal="left" vertical="top" wrapText="1"/>
    </xf>
    <xf numFmtId="0" fontId="19" fillId="0" borderId="54" xfId="0" applyFont="1" applyBorder="1" applyAlignment="1">
      <alignment horizontal="left" vertical="top" wrapText="1"/>
    </xf>
    <xf numFmtId="164" fontId="1" fillId="0" borderId="21" xfId="0" applyNumberFormat="1" applyFont="1" applyBorder="1" applyAlignment="1">
      <alignment horizontal="right"/>
    </xf>
    <xf numFmtId="164" fontId="1" fillId="0" borderId="22" xfId="0" applyNumberFormat="1" applyFont="1" applyBorder="1" applyAlignment="1">
      <alignment horizontal="right"/>
    </xf>
    <xf numFmtId="164" fontId="1" fillId="0" borderId="18" xfId="0" applyNumberFormat="1" applyFont="1" applyBorder="1" applyAlignment="1">
      <alignment horizontal="right"/>
    </xf>
    <xf numFmtId="164" fontId="1" fillId="0" borderId="19" xfId="0" applyNumberFormat="1" applyFont="1" applyBorder="1" applyAlignment="1">
      <alignment horizontal="right"/>
    </xf>
    <xf numFmtId="164" fontId="1" fillId="0" borderId="66" xfId="0" applyNumberFormat="1" applyFont="1" applyBorder="1" applyAlignment="1">
      <alignment horizontal="right"/>
    </xf>
    <xf numFmtId="164" fontId="1" fillId="0" borderId="38" xfId="0" applyNumberFormat="1" applyFont="1" applyBorder="1" applyAlignment="1">
      <alignment horizontal="right"/>
    </xf>
    <xf numFmtId="164" fontId="1" fillId="0" borderId="0" xfId="0" applyNumberFormat="1" applyFont="1" applyAlignment="1">
      <alignment horizontal="right"/>
    </xf>
    <xf numFmtId="164" fontId="1" fillId="0" borderId="13" xfId="0" applyNumberFormat="1" applyFont="1" applyBorder="1" applyAlignment="1">
      <alignment horizontal="right"/>
    </xf>
    <xf numFmtId="164" fontId="1" fillId="0" borderId="2" xfId="0" applyNumberFormat="1" applyFont="1" applyBorder="1" applyAlignment="1">
      <alignment horizontal="right"/>
    </xf>
    <xf numFmtId="0" fontId="18" fillId="0" borderId="2" xfId="0" applyFont="1" applyBorder="1"/>
    <xf numFmtId="0" fontId="18" fillId="0" borderId="0" xfId="0" applyFont="1"/>
    <xf numFmtId="0" fontId="18" fillId="0" borderId="13" xfId="0" applyFont="1" applyBorder="1"/>
    <xf numFmtId="0" fontId="19" fillId="0" borderId="50" xfId="0" applyFont="1" applyBorder="1" applyAlignment="1">
      <alignment horizontal="left" vertical="top" wrapText="1"/>
    </xf>
    <xf numFmtId="0" fontId="19" fillId="0" borderId="1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64" xfId="0" applyFont="1" applyBorder="1" applyAlignment="1">
      <alignment horizontal="left" vertical="top" wrapText="1"/>
    </xf>
    <xf numFmtId="0" fontId="17" fillId="0" borderId="6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52" xfId="0" applyFont="1" applyBorder="1" applyAlignment="1">
      <alignment horizontal="left" vertical="top" wrapText="1"/>
    </xf>
    <xf numFmtId="0" fontId="17" fillId="0" borderId="12" xfId="0" applyFont="1" applyBorder="1" applyAlignment="1">
      <alignment horizontal="left" vertical="top" wrapText="1"/>
    </xf>
    <xf numFmtId="0" fontId="17" fillId="0" borderId="60" xfId="0" applyFont="1" applyBorder="1" applyAlignment="1">
      <alignment horizontal="left" vertical="top" wrapText="1"/>
    </xf>
    <xf numFmtId="0" fontId="3" fillId="5" borderId="17" xfId="0" applyFont="1" applyFill="1" applyBorder="1"/>
    <xf numFmtId="0" fontId="3" fillId="5" borderId="18" xfId="0" applyFont="1" applyFill="1" applyBorder="1"/>
    <xf numFmtId="0" fontId="3" fillId="5" borderId="19" xfId="0" applyFont="1" applyFill="1" applyBorder="1"/>
    <xf numFmtId="0" fontId="0" fillId="5" borderId="58" xfId="0" applyFill="1" applyBorder="1"/>
    <xf numFmtId="0" fontId="0" fillId="5" borderId="66" xfId="0" applyFill="1" applyBorder="1"/>
    <xf numFmtId="0" fontId="0" fillId="5" borderId="18" xfId="0" applyFill="1" applyBorder="1"/>
    <xf numFmtId="0" fontId="0" fillId="5" borderId="19" xfId="0" applyFill="1" applyBorder="1"/>
    <xf numFmtId="0" fontId="0" fillId="5" borderId="17" xfId="0" applyFill="1" applyBorder="1"/>
    <xf numFmtId="0" fontId="9" fillId="0" borderId="17" xfId="0" applyFont="1" applyBorder="1" applyAlignment="1">
      <alignment wrapText="1"/>
    </xf>
    <xf numFmtId="0" fontId="9" fillId="0" borderId="18" xfId="0" applyFont="1" applyBorder="1" applyAlignment="1">
      <alignment wrapText="1"/>
    </xf>
    <xf numFmtId="0" fontId="8" fillId="0" borderId="17" xfId="0" applyFont="1" applyBorder="1" applyAlignment="1">
      <alignment horizontal="right" wrapText="1"/>
    </xf>
    <xf numFmtId="0" fontId="8" fillId="0" borderId="18" xfId="0" applyFont="1" applyBorder="1" applyAlignment="1">
      <alignment horizontal="right" wrapText="1"/>
    </xf>
    <xf numFmtId="0" fontId="8" fillId="0" borderId="19" xfId="0" applyFont="1" applyBorder="1" applyAlignment="1">
      <alignment horizontal="right" wrapText="1"/>
    </xf>
    <xf numFmtId="0" fontId="8" fillId="0" borderId="51" xfId="0" quotePrefix="1" applyFont="1" applyBorder="1" applyAlignment="1">
      <alignment horizontal="center"/>
    </xf>
    <xf numFmtId="0" fontId="8" fillId="0" borderId="7" xfId="0" quotePrefix="1" applyFont="1" applyBorder="1" applyAlignment="1">
      <alignment horizontal="center"/>
    </xf>
    <xf numFmtId="0" fontId="8" fillId="0" borderId="4" xfId="0" quotePrefix="1" applyFont="1" applyBorder="1" applyAlignment="1">
      <alignment horizontal="center"/>
    </xf>
    <xf numFmtId="0" fontId="9" fillId="0" borderId="51" xfId="0" applyFont="1" applyBorder="1" applyAlignment="1">
      <alignment horizontal="center"/>
    </xf>
    <xf numFmtId="0" fontId="9" fillId="0" borderId="7" xfId="0" applyFont="1" applyBorder="1" applyAlignment="1">
      <alignment horizontal="center"/>
    </xf>
    <xf numFmtId="0" fontId="9" fillId="0" borderId="5"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17" xfId="0" applyFont="1" applyBorder="1"/>
    <xf numFmtId="0" fontId="8" fillId="0" borderId="18" xfId="0" applyFont="1" applyBorder="1"/>
    <xf numFmtId="0" fontId="8" fillId="0" borderId="19" xfId="0" applyFont="1" applyBorder="1"/>
    <xf numFmtId="0" fontId="9" fillId="0" borderId="32" xfId="0" applyFont="1" applyBorder="1" applyAlignment="1">
      <alignment vertical="top"/>
    </xf>
    <xf numFmtId="0" fontId="9" fillId="0" borderId="31" xfId="0" applyFont="1" applyBorder="1" applyAlignment="1">
      <alignment vertical="top"/>
    </xf>
    <xf numFmtId="0" fontId="9" fillId="0" borderId="33" xfId="0" applyFont="1" applyBorder="1" applyAlignment="1">
      <alignment vertical="top"/>
    </xf>
    <xf numFmtId="0" fontId="9" fillId="0" borderId="28" xfId="0" applyFont="1" applyBorder="1"/>
    <xf numFmtId="0" fontId="9" fillId="0" borderId="1" xfId="0" applyFont="1" applyBorder="1"/>
    <xf numFmtId="0" fontId="9" fillId="0" borderId="39" xfId="0" applyFont="1" applyBorder="1"/>
    <xf numFmtId="0" fontId="9" fillId="0" borderId="15" xfId="0" applyFont="1" applyBorder="1"/>
    <xf numFmtId="0" fontId="9" fillId="0" borderId="12" xfId="0" applyFont="1" applyBorder="1"/>
    <xf numFmtId="0" fontId="9" fillId="0" borderId="16" xfId="0" applyFont="1" applyBorder="1"/>
    <xf numFmtId="0" fontId="9" fillId="0" borderId="32" xfId="0" applyFont="1" applyBorder="1"/>
    <xf numFmtId="0" fontId="9" fillId="0" borderId="31" xfId="0" applyFont="1" applyBorder="1"/>
    <xf numFmtId="0" fontId="9" fillId="0" borderId="33" xfId="0" applyFont="1" applyBorder="1"/>
    <xf numFmtId="0" fontId="9" fillId="0" borderId="28" xfId="0" applyFont="1" applyBorder="1" applyAlignment="1">
      <alignment vertical="top"/>
    </xf>
    <xf numFmtId="0" fontId="9" fillId="0" borderId="1" xfId="0" applyFont="1" applyBorder="1" applyAlignment="1">
      <alignment vertical="top"/>
    </xf>
    <xf numFmtId="0" fontId="9" fillId="0" borderId="39" xfId="0" applyFont="1" applyBorder="1" applyAlignment="1">
      <alignment vertical="top"/>
    </xf>
    <xf numFmtId="0" fontId="8" fillId="0" borderId="34" xfId="0" applyFont="1" applyBorder="1"/>
    <xf numFmtId="0" fontId="8" fillId="0" borderId="35" xfId="0" applyFont="1" applyBorder="1"/>
    <xf numFmtId="0" fontId="8" fillId="0" borderId="43" xfId="0" applyFont="1" applyBorder="1"/>
    <xf numFmtId="0" fontId="8" fillId="0" borderId="47" xfId="0" applyFont="1" applyBorder="1"/>
    <xf numFmtId="0" fontId="8" fillId="0" borderId="48" xfId="0" applyFont="1" applyBorder="1"/>
    <xf numFmtId="0" fontId="8" fillId="0" borderId="49" xfId="0" applyFont="1" applyBorder="1"/>
    <xf numFmtId="0" fontId="9" fillId="0" borderId="21" xfId="0" applyFont="1" applyBorder="1" applyAlignment="1">
      <alignment wrapText="1"/>
    </xf>
    <xf numFmtId="0" fontId="8" fillId="0" borderId="17" xfId="0" applyFont="1" applyBorder="1" applyAlignment="1">
      <alignment horizontal="left"/>
    </xf>
    <xf numFmtId="0" fontId="8" fillId="0" borderId="18" xfId="0" applyFont="1" applyBorder="1" applyAlignment="1">
      <alignment horizontal="left"/>
    </xf>
    <xf numFmtId="0" fontId="8" fillId="0" borderId="19" xfId="0" applyFont="1" applyBorder="1" applyAlignment="1">
      <alignment horizontal="left"/>
    </xf>
    <xf numFmtId="0" fontId="8" fillId="0" borderId="17" xfId="0" applyFont="1" applyBorder="1" applyAlignment="1">
      <alignment vertical="top"/>
    </xf>
    <xf numFmtId="0" fontId="8" fillId="0" borderId="18" xfId="0" applyFont="1" applyBorder="1" applyAlignment="1">
      <alignment vertical="top"/>
    </xf>
    <xf numFmtId="0" fontId="8" fillId="0" borderId="19"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40" xfId="0" applyFont="1" applyBorder="1" applyAlignment="1">
      <alignment vertical="top"/>
    </xf>
    <xf numFmtId="0" fontId="9" fillId="0" borderId="15" xfId="0" applyFont="1" applyBorder="1" applyAlignment="1">
      <alignment vertical="top"/>
    </xf>
    <xf numFmtId="0" fontId="9" fillId="0" borderId="12" xfId="0" applyFont="1" applyBorder="1" applyAlignment="1">
      <alignment vertical="top"/>
    </xf>
    <xf numFmtId="0" fontId="9" fillId="0" borderId="16" xfId="0" applyFont="1" applyBorder="1" applyAlignment="1">
      <alignment vertical="top"/>
    </xf>
    <xf numFmtId="0" fontId="8" fillId="0" borderId="0" xfId="0" applyFont="1" applyAlignment="1">
      <alignment horizontal="center"/>
    </xf>
    <xf numFmtId="0" fontId="8" fillId="0" borderId="0" xfId="0" applyFont="1" applyAlignment="1">
      <alignment horizontal="center" wrapText="1"/>
    </xf>
    <xf numFmtId="0" fontId="16" fillId="0" borderId="32" xfId="0" applyFont="1" applyBorder="1" applyAlignment="1">
      <alignment horizontal="center" vertical="center" wrapText="1"/>
    </xf>
    <xf numFmtId="0" fontId="16" fillId="0" borderId="31" xfId="0" applyFont="1" applyBorder="1" applyAlignment="1">
      <alignment horizontal="center" vertical="center"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8" fillId="2" borderId="17" xfId="0" applyFont="1" applyFill="1" applyBorder="1" applyAlignment="1">
      <alignment horizontal="right" wrapText="1"/>
    </xf>
    <xf numFmtId="0" fontId="8" fillId="2" borderId="18" xfId="0" applyFont="1" applyFill="1" applyBorder="1" applyAlignment="1">
      <alignment horizontal="right" wrapText="1"/>
    </xf>
    <xf numFmtId="0" fontId="8" fillId="2" borderId="19" xfId="0" applyFont="1" applyFill="1" applyBorder="1" applyAlignment="1">
      <alignment horizontal="right" wrapText="1"/>
    </xf>
    <xf numFmtId="0" fontId="9" fillId="0" borderId="26" xfId="0" applyFont="1" applyBorder="1" applyAlignment="1">
      <alignment horizontal="left" wrapText="1"/>
    </xf>
    <xf numFmtId="0" fontId="9" fillId="0" borderId="25" xfId="0" applyFont="1" applyBorder="1" applyAlignment="1">
      <alignment horizontal="left" wrapText="1"/>
    </xf>
    <xf numFmtId="0" fontId="9" fillId="0" borderId="29" xfId="0" applyFont="1" applyBorder="1" applyAlignment="1">
      <alignment horizontal="left" wrapText="1"/>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6" xfId="0" applyFont="1" applyFill="1" applyBorder="1" applyAlignment="1">
      <alignment horizontal="center" vertical="center"/>
    </xf>
    <xf numFmtId="0" fontId="17" fillId="0" borderId="27" xfId="0" applyFont="1" applyBorder="1" applyAlignment="1">
      <alignment horizontal="center" vertical="center" wrapText="1"/>
    </xf>
    <xf numFmtId="0" fontId="8" fillId="0" borderId="23" xfId="0" applyFont="1" applyBorder="1" applyAlignment="1">
      <alignment horizontal="left" wrapText="1"/>
    </xf>
    <xf numFmtId="0" fontId="8" fillId="0" borderId="14" xfId="0" applyFont="1" applyBorder="1" applyAlignment="1">
      <alignment horizontal="left"/>
    </xf>
    <xf numFmtId="0" fontId="8" fillId="0" borderId="27" xfId="0" applyFont="1" applyBorder="1" applyAlignment="1">
      <alignment horizontal="left"/>
    </xf>
    <xf numFmtId="0" fontId="9" fillId="0" borderId="45" xfId="0" applyFont="1" applyBorder="1" applyAlignment="1">
      <alignment vertical="top"/>
    </xf>
    <xf numFmtId="0" fontId="9" fillId="0" borderId="21" xfId="0" applyFont="1" applyBorder="1" applyAlignment="1">
      <alignment vertical="top"/>
    </xf>
    <xf numFmtId="0" fontId="9" fillId="0" borderId="46" xfId="0" applyFont="1" applyBorder="1" applyAlignment="1">
      <alignment vertical="top"/>
    </xf>
    <xf numFmtId="0" fontId="9" fillId="0" borderId="34" xfId="0" applyFont="1" applyBorder="1" applyAlignment="1">
      <alignment vertical="top"/>
    </xf>
    <xf numFmtId="0" fontId="9" fillId="0" borderId="35" xfId="0" applyFont="1" applyBorder="1" applyAlignment="1">
      <alignment vertical="top"/>
    </xf>
    <xf numFmtId="0" fontId="9" fillId="0" borderId="43" xfId="0" applyFont="1" applyBorder="1" applyAlignment="1">
      <alignment vertical="top"/>
    </xf>
    <xf numFmtId="0" fontId="9" fillId="0" borderId="47" xfId="0" applyFont="1" applyBorder="1" applyAlignment="1">
      <alignment vertical="top"/>
    </xf>
    <xf numFmtId="0" fontId="9" fillId="0" borderId="48" xfId="0" applyFont="1" applyBorder="1" applyAlignment="1">
      <alignment vertical="top"/>
    </xf>
    <xf numFmtId="0" fontId="9" fillId="0" borderId="49" xfId="0" applyFont="1" applyBorder="1" applyAlignment="1">
      <alignment vertical="top"/>
    </xf>
    <xf numFmtId="0" fontId="9" fillId="0" borderId="34" xfId="0" applyFont="1" applyBorder="1"/>
    <xf numFmtId="0" fontId="9" fillId="0" borderId="35" xfId="0" applyFont="1" applyBorder="1"/>
    <xf numFmtId="0" fontId="9" fillId="0" borderId="43" xfId="0" applyFont="1" applyBorder="1"/>
    <xf numFmtId="0" fontId="9" fillId="0" borderId="47" xfId="0" applyFont="1" applyBorder="1"/>
    <xf numFmtId="0" fontId="9" fillId="0" borderId="48" xfId="0" applyFont="1" applyBorder="1"/>
    <xf numFmtId="0" fontId="9" fillId="0" borderId="49" xfId="0" applyFont="1" applyBorder="1"/>
    <xf numFmtId="0" fontId="8" fillId="0" borderId="24" xfId="0" applyFont="1" applyBorder="1" applyAlignment="1">
      <alignment horizontal="center" wrapText="1"/>
    </xf>
    <xf numFmtId="0" fontId="8" fillId="0" borderId="25" xfId="0" applyFont="1" applyBorder="1" applyAlignment="1">
      <alignment horizontal="center" wrapText="1"/>
    </xf>
    <xf numFmtId="0" fontId="8" fillId="0" borderId="44" xfId="0" applyFont="1" applyBorder="1" applyAlignment="1">
      <alignment horizontal="center" wrapText="1"/>
    </xf>
    <xf numFmtId="0" fontId="8" fillId="0" borderId="38" xfId="0" applyFont="1" applyBorder="1" applyAlignment="1">
      <alignment vertical="top"/>
    </xf>
    <xf numFmtId="0" fontId="9" fillId="0" borderId="29" xfId="0" applyFont="1" applyBorder="1"/>
    <xf numFmtId="0" fontId="9" fillId="0" borderId="18" xfId="0" applyFont="1" applyBorder="1"/>
    <xf numFmtId="0" fontId="9" fillId="0" borderId="30" xfId="0" applyFont="1" applyBorder="1"/>
    <xf numFmtId="0" fontId="8" fillId="0" borderId="22" xfId="0" applyFont="1" applyBorder="1"/>
    <xf numFmtId="0" fontId="8" fillId="0" borderId="17" xfId="0" applyFont="1" applyBorder="1" applyAlignment="1">
      <alignment horizontal="center" wrapText="1"/>
    </xf>
    <xf numFmtId="0" fontId="8" fillId="0" borderId="18" xfId="0" applyFont="1" applyBorder="1" applyAlignment="1">
      <alignment horizontal="center" wrapText="1"/>
    </xf>
    <xf numFmtId="0" fontId="8" fillId="0" borderId="19" xfId="0" applyFont="1" applyBorder="1" applyAlignment="1">
      <alignment horizontal="center" wrapText="1"/>
    </xf>
    <xf numFmtId="0" fontId="8" fillId="0" borderId="1" xfId="0" applyFont="1" applyBorder="1" applyAlignment="1">
      <alignment horizontal="center"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8" fillId="3" borderId="17" xfId="0" applyFont="1" applyFill="1" applyBorder="1"/>
    <xf numFmtId="0" fontId="8" fillId="3" borderId="18" xfId="0" applyFont="1" applyFill="1" applyBorder="1"/>
    <xf numFmtId="0" fontId="8" fillId="3" borderId="19" xfId="0" applyFont="1" applyFill="1" applyBorder="1"/>
    <xf numFmtId="0" fontId="9" fillId="0" borderId="20" xfId="0" applyFont="1" applyBorder="1" applyAlignment="1">
      <alignment wrapText="1"/>
    </xf>
    <xf numFmtId="0" fontId="8" fillId="0" borderId="32" xfId="0" applyFont="1" applyBorder="1"/>
    <xf numFmtId="0" fontId="8" fillId="0" borderId="31" xfId="0" applyFont="1" applyBorder="1"/>
    <xf numFmtId="0" fontId="8" fillId="0" borderId="33" xfId="0" applyFont="1" applyBorder="1"/>
    <xf numFmtId="0" fontId="8" fillId="0" borderId="50" xfId="0" quotePrefix="1" applyFont="1" applyBorder="1" applyAlignment="1">
      <alignment horizontal="center"/>
    </xf>
    <xf numFmtId="0" fontId="9" fillId="0" borderId="50" xfId="0" applyFont="1" applyBorder="1" applyAlignment="1">
      <alignment horizontal="center"/>
    </xf>
    <xf numFmtId="0" fontId="8" fillId="0" borderId="28" xfId="0" applyFont="1" applyBorder="1"/>
    <xf numFmtId="0" fontId="8" fillId="0" borderId="1" xfId="0" applyFont="1" applyBorder="1"/>
    <xf numFmtId="0" fontId="8" fillId="0" borderId="39" xfId="0" applyFont="1" applyBorder="1"/>
    <xf numFmtId="0" fontId="8" fillId="0" borderId="20" xfId="0" applyFont="1" applyBorder="1" applyAlignment="1">
      <alignment horizontal="right" wrapText="1"/>
    </xf>
    <xf numFmtId="0" fontId="8" fillId="0" borderId="21" xfId="0" applyFont="1" applyBorder="1" applyAlignment="1">
      <alignment horizontal="right" wrapText="1"/>
    </xf>
    <xf numFmtId="0" fontId="9" fillId="0" borderId="45" xfId="0" applyFont="1" applyBorder="1"/>
    <xf numFmtId="0" fontId="9" fillId="0" borderId="21" xfId="0" applyFont="1" applyBorder="1"/>
    <xf numFmtId="0" fontId="9" fillId="0" borderId="46" xfId="0" applyFont="1" applyBorder="1"/>
    <xf numFmtId="0" fontId="3" fillId="0" borderId="28" xfId="0" applyFont="1" applyBorder="1" applyAlignment="1">
      <alignment vertical="top"/>
    </xf>
    <xf numFmtId="0" fontId="3" fillId="0" borderId="1" xfId="0" applyFont="1" applyBorder="1" applyAlignment="1">
      <alignment vertical="top"/>
    </xf>
    <xf numFmtId="0" fontId="3" fillId="0" borderId="39"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33" xfId="0" applyFont="1" applyBorder="1" applyAlignment="1">
      <alignment vertical="top"/>
    </xf>
    <xf numFmtId="0" fontId="3" fillId="0" borderId="28" xfId="0" applyFont="1" applyBorder="1"/>
    <xf numFmtId="0" fontId="3" fillId="0" borderId="1" xfId="0" applyFont="1" applyBorder="1"/>
    <xf numFmtId="0" fontId="3" fillId="0" borderId="39" xfId="0" applyFont="1" applyBorder="1"/>
    <xf numFmtId="0" fontId="3" fillId="0" borderId="15" xfId="0" applyFont="1" applyBorder="1"/>
    <xf numFmtId="0" fontId="3" fillId="0" borderId="12" xfId="0" applyFont="1" applyBorder="1"/>
    <xf numFmtId="0" fontId="3" fillId="0" borderId="16" xfId="0" applyFont="1" applyBorder="1"/>
    <xf numFmtId="0" fontId="3" fillId="0" borderId="32" xfId="0" applyFont="1" applyBorder="1"/>
    <xf numFmtId="0" fontId="3" fillId="0" borderId="31" xfId="0" applyFont="1" applyBorder="1"/>
    <xf numFmtId="0" fontId="3" fillId="0" borderId="33" xfId="0" applyFont="1" applyBorder="1"/>
    <xf numFmtId="0" fontId="1" fillId="0" borderId="17" xfId="0" applyFont="1" applyBorder="1"/>
    <xf numFmtId="0" fontId="1" fillId="0" borderId="18" xfId="0" applyFont="1" applyBorder="1"/>
    <xf numFmtId="0" fontId="1" fillId="0" borderId="19" xfId="0" applyFont="1" applyBorder="1"/>
    <xf numFmtId="0" fontId="1" fillId="0" borderId="17" xfId="0" applyFont="1" applyBorder="1" applyAlignment="1">
      <alignment horizontal="right" wrapText="1"/>
    </xf>
    <xf numFmtId="0" fontId="1" fillId="0" borderId="18" xfId="0" applyFont="1" applyBorder="1" applyAlignment="1">
      <alignment horizontal="right" wrapText="1"/>
    </xf>
    <xf numFmtId="0" fontId="1" fillId="0" borderId="19" xfId="0" applyFont="1" applyBorder="1" applyAlignment="1">
      <alignment horizontal="right" wrapText="1"/>
    </xf>
    <xf numFmtId="0" fontId="1" fillId="0" borderId="28" xfId="0" applyFont="1" applyBorder="1"/>
    <xf numFmtId="0" fontId="1" fillId="0" borderId="1" xfId="0" applyFont="1" applyBorder="1"/>
    <xf numFmtId="0" fontId="1" fillId="0" borderId="39" xfId="0" applyFont="1" applyBorder="1"/>
    <xf numFmtId="0" fontId="1" fillId="0" borderId="32" xfId="0" applyFont="1" applyBorder="1"/>
    <xf numFmtId="0" fontId="1" fillId="0" borderId="31" xfId="0" applyFont="1" applyBorder="1"/>
    <xf numFmtId="0" fontId="1" fillId="0" borderId="33" xfId="0" applyFont="1" applyBorder="1"/>
    <xf numFmtId="0" fontId="1" fillId="0" borderId="17"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0" fontId="3" fillId="0" borderId="6" xfId="0" applyFont="1" applyBorder="1"/>
    <xf numFmtId="0" fontId="3" fillId="0" borderId="0" xfId="0" applyFont="1"/>
    <xf numFmtId="0" fontId="3" fillId="0" borderId="40" xfId="0" applyFont="1" applyBorder="1"/>
    <xf numFmtId="0" fontId="3" fillId="0" borderId="6" xfId="0" applyFont="1" applyBorder="1" applyAlignment="1">
      <alignment vertical="top"/>
    </xf>
    <xf numFmtId="0" fontId="3" fillId="0" borderId="0" xfId="0" applyFont="1" applyAlignment="1">
      <alignment vertical="top"/>
    </xf>
    <xf numFmtId="0" fontId="3" fillId="0" borderId="40" xfId="0" applyFont="1" applyBorder="1" applyAlignment="1">
      <alignment vertical="top"/>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7" xfId="0" applyFont="1" applyBorder="1" applyAlignment="1">
      <alignment horizontal="left"/>
    </xf>
    <xf numFmtId="0" fontId="8" fillId="4" borderId="0" xfId="0" applyFont="1" applyFill="1" applyAlignment="1">
      <alignment horizontal="center"/>
    </xf>
    <xf numFmtId="0" fontId="1" fillId="0" borderId="23" xfId="0" applyFont="1" applyBorder="1" applyAlignment="1">
      <alignment horizontal="left" wrapText="1"/>
    </xf>
    <xf numFmtId="0" fontId="1" fillId="0" borderId="14" xfId="0" applyFont="1" applyBorder="1" applyAlignment="1">
      <alignment horizontal="left"/>
    </xf>
    <xf numFmtId="0" fontId="14" fillId="2" borderId="17" xfId="0" applyFont="1" applyFill="1" applyBorder="1" applyAlignment="1">
      <alignment wrapText="1"/>
    </xf>
    <xf numFmtId="0" fontId="14" fillId="2" borderId="18" xfId="0" applyFont="1" applyFill="1" applyBorder="1" applyAlignment="1">
      <alignment wrapText="1"/>
    </xf>
    <xf numFmtId="0" fontId="14" fillId="2" borderId="19" xfId="0" applyFont="1" applyFill="1" applyBorder="1" applyAlignment="1">
      <alignment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8" fillId="2" borderId="18" xfId="0" applyFont="1" applyFill="1" applyBorder="1" applyAlignment="1">
      <alignment wrapText="1"/>
    </xf>
    <xf numFmtId="0" fontId="8" fillId="2" borderId="19" xfId="0" applyFont="1" applyFill="1" applyBorder="1" applyAlignment="1">
      <alignment wrapText="1"/>
    </xf>
    <xf numFmtId="0" fontId="9" fillId="0" borderId="42" xfId="0" applyFont="1" applyBorder="1"/>
    <xf numFmtId="0" fontId="9" fillId="0" borderId="23" xfId="0" applyFont="1" applyBorder="1"/>
    <xf numFmtId="0" fontId="9" fillId="0" borderId="27" xfId="0" applyFont="1" applyBorder="1" applyAlignment="1">
      <alignment vertical="top"/>
    </xf>
    <xf numFmtId="0" fontId="8" fillId="0" borderId="24" xfId="0" applyFont="1" applyBorder="1" applyAlignment="1">
      <alignment vertical="top"/>
    </xf>
    <xf numFmtId="0" fontId="8" fillId="0" borderId="25" xfId="0" applyFont="1" applyBorder="1" applyAlignment="1">
      <alignment vertical="top"/>
    </xf>
    <xf numFmtId="0" fontId="8" fillId="0" borderId="44" xfId="0" applyFont="1" applyBorder="1" applyAlignment="1">
      <alignment vertical="top"/>
    </xf>
    <xf numFmtId="0" fontId="9" fillId="0" borderId="24" xfId="0" applyFont="1" applyBorder="1" applyAlignment="1">
      <alignment horizontal="left" wrapText="1"/>
    </xf>
    <xf numFmtId="0" fontId="8" fillId="0" borderId="24" xfId="0" applyFont="1" applyBorder="1" applyAlignment="1">
      <alignment horizontal="center"/>
    </xf>
    <xf numFmtId="0" fontId="8" fillId="0" borderId="25" xfId="0" applyFont="1" applyBorder="1" applyAlignment="1">
      <alignment horizontal="center"/>
    </xf>
    <xf numFmtId="0" fontId="8" fillId="0" borderId="44" xfId="0" applyFont="1" applyBorder="1" applyAlignment="1">
      <alignment horizontal="center"/>
    </xf>
    <xf numFmtId="0" fontId="9" fillId="0" borderId="24" xfId="0" applyFont="1" applyBorder="1" applyAlignment="1">
      <alignment wrapText="1"/>
    </xf>
    <xf numFmtId="0" fontId="9" fillId="0" borderId="25" xfId="0" applyFont="1" applyBorder="1" applyAlignment="1">
      <alignment wrapText="1"/>
    </xf>
    <xf numFmtId="0" fontId="9" fillId="0" borderId="29" xfId="0" applyFont="1" applyBorder="1" applyAlignment="1">
      <alignment wrapText="1"/>
    </xf>
    <xf numFmtId="0" fontId="8" fillId="0" borderId="24" xfId="0" applyFont="1" applyBorder="1"/>
    <xf numFmtId="0" fontId="8" fillId="0" borderId="25" xfId="0" applyFont="1" applyBorder="1"/>
    <xf numFmtId="0" fontId="8" fillId="0" borderId="44" xfId="0" applyFont="1" applyBorder="1"/>
    <xf numFmtId="0" fontId="8" fillId="0" borderId="23" xfId="0" applyFont="1" applyBorder="1"/>
    <xf numFmtId="0" fontId="8" fillId="0" borderId="27" xfId="0" applyFont="1" applyBorder="1"/>
    <xf numFmtId="0" fontId="8" fillId="0" borderId="24" xfId="0" applyFont="1" applyBorder="1" applyAlignment="1">
      <alignment horizontal="right" wrapText="1"/>
    </xf>
    <xf numFmtId="0" fontId="8" fillId="0" borderId="25" xfId="0" applyFont="1" applyBorder="1" applyAlignment="1">
      <alignment horizontal="right" wrapText="1"/>
    </xf>
    <xf numFmtId="0" fontId="8" fillId="0" borderId="29" xfId="0" applyFont="1" applyBorder="1" applyAlignment="1">
      <alignment horizontal="right" wrapText="1"/>
    </xf>
    <xf numFmtId="0" fontId="9" fillId="0" borderId="14" xfId="0" applyFont="1" applyBorder="1"/>
    <xf numFmtId="0" fontId="9" fillId="0" borderId="27" xfId="0" applyFont="1" applyBorder="1"/>
    <xf numFmtId="0" fontId="8" fillId="0" borderId="26" xfId="0" applyFont="1" applyBorder="1" applyAlignment="1">
      <alignment horizontal="right" wrapText="1"/>
    </xf>
    <xf numFmtId="0" fontId="8" fillId="0" borderId="56" xfId="0" applyFont="1" applyBorder="1" applyAlignment="1">
      <alignment horizontal="right" wrapText="1"/>
    </xf>
    <xf numFmtId="0" fontId="8" fillId="0" borderId="45" xfId="0" applyFont="1" applyBorder="1" applyAlignment="1">
      <alignment horizontal="right" wrapText="1"/>
    </xf>
    <xf numFmtId="0" fontId="9" fillId="0" borderId="42" xfId="0" applyFont="1" applyBorder="1" applyAlignment="1">
      <alignment vertical="top"/>
    </xf>
    <xf numFmtId="0" fontId="9" fillId="0" borderId="23" xfId="0" applyFont="1" applyBorder="1" applyAlignment="1">
      <alignment vertical="top"/>
    </xf>
    <xf numFmtId="0" fontId="22" fillId="7" borderId="24" xfId="0" applyFont="1" applyFill="1" applyBorder="1" applyAlignment="1">
      <alignment horizontal="center"/>
    </xf>
    <xf numFmtId="0" fontId="22" fillId="7" borderId="25" xfId="0" applyFont="1" applyFill="1" applyBorder="1" applyAlignment="1">
      <alignment horizontal="center"/>
    </xf>
    <xf numFmtId="0" fontId="22" fillId="7" borderId="44" xfId="0" applyFont="1" applyFill="1" applyBorder="1" applyAlignment="1">
      <alignment horizontal="center"/>
    </xf>
    <xf numFmtId="0" fontId="17" fillId="0" borderId="4" xfId="0" applyFont="1" applyBorder="1" applyAlignment="1">
      <alignment horizontal="left"/>
    </xf>
    <xf numFmtId="0" fontId="17" fillId="0" borderId="23" xfId="0" applyFont="1" applyBorder="1" applyAlignment="1">
      <alignment horizontal="left"/>
    </xf>
    <xf numFmtId="0" fontId="17" fillId="0" borderId="28" xfId="0" applyFont="1" applyBorder="1" applyAlignment="1">
      <alignment horizontal="left"/>
    </xf>
    <xf numFmtId="0" fontId="17" fillId="0" borderId="51" xfId="0" applyFont="1" applyBorder="1" applyAlignment="1">
      <alignment horizontal="left"/>
    </xf>
    <xf numFmtId="0" fontId="17" fillId="0" borderId="27" xfId="0" applyFont="1" applyBorder="1" applyAlignment="1">
      <alignment horizontal="left"/>
    </xf>
    <xf numFmtId="0" fontId="17" fillId="0" borderId="32" xfId="0" applyFont="1" applyBorder="1" applyAlignment="1">
      <alignment horizontal="left"/>
    </xf>
    <xf numFmtId="0" fontId="22" fillId="5" borderId="24" xfId="0" applyFont="1" applyFill="1" applyBorder="1" applyAlignment="1">
      <alignment horizontal="center"/>
    </xf>
    <xf numFmtId="0" fontId="22" fillId="5" borderId="25" xfId="0" applyFont="1" applyFill="1" applyBorder="1" applyAlignment="1">
      <alignment horizontal="center"/>
    </xf>
    <xf numFmtId="0" fontId="22" fillId="5" borderId="44" xfId="0" applyFont="1" applyFill="1" applyBorder="1" applyAlignment="1">
      <alignment horizontal="center"/>
    </xf>
    <xf numFmtId="0" fontId="17" fillId="0" borderId="7" xfId="0" applyFont="1" applyBorder="1" applyAlignment="1">
      <alignment horizontal="left"/>
    </xf>
    <xf numFmtId="0" fontId="17" fillId="0" borderId="42" xfId="0" applyFont="1" applyBorder="1" applyAlignment="1">
      <alignment horizontal="left"/>
    </xf>
    <xf numFmtId="0" fontId="17" fillId="0" borderId="6" xfId="0" applyFont="1" applyBorder="1" applyAlignment="1">
      <alignment horizontal="left"/>
    </xf>
    <xf numFmtId="0" fontId="22" fillId="7" borderId="0" xfId="0" applyFont="1" applyFill="1"/>
    <xf numFmtId="0" fontId="22" fillId="7" borderId="13" xfId="0" applyFont="1" applyFill="1" applyBorder="1"/>
    <xf numFmtId="0" fontId="22" fillId="7" borderId="66" xfId="0" applyFont="1" applyFill="1" applyBorder="1"/>
    <xf numFmtId="0" fontId="22" fillId="7" borderId="38" xfId="0" applyFont="1" applyFill="1" applyBorder="1"/>
    <xf numFmtId="0" fontId="17" fillId="0" borderId="62" xfId="0" applyFont="1" applyBorder="1" applyAlignment="1">
      <alignment horizontal="left"/>
    </xf>
    <xf numFmtId="0" fontId="17" fillId="0" borderId="63" xfId="0" applyFont="1" applyBorder="1" applyAlignment="1">
      <alignment horizontal="left"/>
    </xf>
    <xf numFmtId="0" fontId="17" fillId="0" borderId="47" xfId="0" applyFont="1" applyBorder="1" applyAlignment="1">
      <alignment horizontal="left"/>
    </xf>
    <xf numFmtId="0" fontId="17" fillId="0" borderId="54" xfId="0" applyFont="1" applyBorder="1" applyAlignment="1">
      <alignment horizontal="left"/>
    </xf>
    <xf numFmtId="0" fontId="17" fillId="0" borderId="50" xfId="0" applyFont="1" applyBorder="1" applyAlignment="1">
      <alignment horizontal="left"/>
    </xf>
    <xf numFmtId="0" fontId="17" fillId="0" borderId="14" xfId="0" applyFont="1" applyBorder="1" applyAlignment="1">
      <alignment horizontal="left"/>
    </xf>
    <xf numFmtId="0" fontId="17" fillId="0" borderId="61" xfId="0" applyFont="1" applyBorder="1" applyAlignment="1">
      <alignment horizontal="left"/>
    </xf>
    <xf numFmtId="0" fontId="17" fillId="0" borderId="64" xfId="0" applyFont="1" applyBorder="1" applyAlignment="1">
      <alignment horizontal="left"/>
    </xf>
    <xf numFmtId="0" fontId="22" fillId="7" borderId="29" xfId="0" applyFont="1" applyFill="1" applyBorder="1" applyAlignment="1">
      <alignment horizontal="center"/>
    </xf>
    <xf numFmtId="164" fontId="9" fillId="0" borderId="36" xfId="0" applyNumberFormat="1" applyFont="1" applyBorder="1" applyProtection="1"/>
    <xf numFmtId="164" fontId="9" fillId="0" borderId="37" xfId="0" applyNumberFormat="1" applyFont="1" applyBorder="1" applyProtection="1"/>
    <xf numFmtId="164" fontId="9" fillId="0" borderId="3" xfId="0" applyNumberFormat="1" applyFont="1" applyBorder="1" applyProtection="1"/>
    <xf numFmtId="164" fontId="9" fillId="0" borderId="41" xfId="0" applyNumberFormat="1" applyFont="1" applyBorder="1" applyProtection="1"/>
    <xf numFmtId="164" fontId="9" fillId="0" borderId="11" xfId="0" applyNumberFormat="1" applyFont="1" applyBorder="1" applyProtection="1"/>
    <xf numFmtId="164" fontId="9" fillId="0" borderId="8" xfId="0" applyNumberFormat="1" applyFont="1" applyBorder="1" applyProtection="1"/>
    <xf numFmtId="164" fontId="9" fillId="0" borderId="9" xfId="0" applyNumberFormat="1" applyFont="1" applyBorder="1" applyProtection="1"/>
    <xf numFmtId="164" fontId="3" fillId="0" borderId="36" xfId="0" applyNumberFormat="1" applyFont="1" applyBorder="1" applyProtection="1"/>
    <xf numFmtId="164" fontId="3" fillId="0" borderId="37" xfId="0" applyNumberFormat="1" applyFont="1" applyBorder="1" applyProtection="1"/>
    <xf numFmtId="164" fontId="3" fillId="0" borderId="41" xfId="0" applyNumberFormat="1" applyFont="1" applyBorder="1" applyProtection="1"/>
    <xf numFmtId="164" fontId="3" fillId="0" borderId="11" xfId="0" applyNumberFormat="1" applyFont="1" applyBorder="1" applyProtection="1"/>
    <xf numFmtId="164" fontId="3" fillId="0" borderId="54" xfId="0" applyNumberFormat="1" applyFont="1" applyBorder="1" applyProtection="1"/>
    <xf numFmtId="164" fontId="3" fillId="0" borderId="55" xfId="0" applyNumberFormat="1" applyFont="1" applyBorder="1" applyProtection="1"/>
  </cellXfs>
  <cellStyles count="2">
    <cellStyle name="Normal" xfId="0" builtinId="0"/>
    <cellStyle name="Normal 2" xfId="1" xr:uid="{29674CF0-2C8B-4C9D-855F-B7DDB30CBB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89B9-2DE9-46F4-8359-0E837D172B35}">
  <dimension ref="A1:Q30"/>
  <sheetViews>
    <sheetView tabSelected="1" zoomScaleNormal="100" workbookViewId="0">
      <selection activeCell="L15" sqref="L15"/>
    </sheetView>
  </sheetViews>
  <sheetFormatPr defaultRowHeight="15" x14ac:dyDescent="0.25"/>
  <cols>
    <col min="2" max="2" width="8.7109375" customWidth="1"/>
    <col min="3" max="3" width="16" customWidth="1"/>
    <col min="4" max="4" width="15" customWidth="1"/>
    <col min="5" max="5" width="29" customWidth="1"/>
    <col min="6" max="6" width="20.42578125" customWidth="1"/>
    <col min="9" max="9" width="10.85546875" customWidth="1"/>
    <col min="10" max="10" width="28.7109375" customWidth="1"/>
    <col min="12" max="12" width="43.85546875" customWidth="1"/>
    <col min="14" max="14" width="12.140625" customWidth="1"/>
  </cols>
  <sheetData>
    <row r="1" spans="1:17" ht="19.5" thickBot="1" x14ac:dyDescent="0.35">
      <c r="A1" s="146" t="s">
        <v>109</v>
      </c>
      <c r="B1" s="147"/>
      <c r="C1" s="148"/>
      <c r="D1" s="113" t="s">
        <v>62</v>
      </c>
      <c r="E1" s="149" t="s">
        <v>89</v>
      </c>
      <c r="F1" s="150"/>
      <c r="G1" s="4"/>
      <c r="H1" s="1"/>
      <c r="I1" s="1"/>
      <c r="J1" s="1"/>
      <c r="K1" s="16"/>
      <c r="L1" s="16"/>
    </row>
    <row r="2" spans="1:17" ht="23.25" x14ac:dyDescent="0.3">
      <c r="A2" s="143" t="s">
        <v>66</v>
      </c>
      <c r="B2" s="144"/>
      <c r="C2" s="144"/>
      <c r="D2" s="144"/>
      <c r="E2" s="144"/>
      <c r="F2" s="145"/>
      <c r="G2" s="4"/>
      <c r="H2" s="1"/>
      <c r="I2" s="1"/>
      <c r="J2" s="1"/>
      <c r="K2" s="16"/>
      <c r="L2" s="16"/>
      <c r="Q2" s="5"/>
    </row>
    <row r="3" spans="1:17" ht="18.75" customHeight="1" x14ac:dyDescent="0.3">
      <c r="A3" s="140" t="s">
        <v>67</v>
      </c>
      <c r="B3" s="141"/>
      <c r="C3" s="141"/>
      <c r="D3" s="141"/>
      <c r="E3" s="141"/>
      <c r="F3" s="142"/>
      <c r="G3" s="4"/>
      <c r="H3" s="1"/>
      <c r="I3" s="1"/>
      <c r="J3" s="1"/>
      <c r="K3" s="16"/>
      <c r="L3" s="16"/>
    </row>
    <row r="4" spans="1:17" ht="48" customHeight="1" x14ac:dyDescent="0.3">
      <c r="A4" s="185" t="s">
        <v>68</v>
      </c>
      <c r="B4" s="186"/>
      <c r="C4" s="186"/>
      <c r="D4" s="186"/>
      <c r="E4" s="186"/>
      <c r="F4" s="187"/>
      <c r="G4" s="4"/>
      <c r="H4" s="1"/>
      <c r="I4" s="1"/>
      <c r="J4" s="1"/>
      <c r="K4" s="16"/>
      <c r="L4" s="16"/>
    </row>
    <row r="5" spans="1:17" ht="15.75" customHeight="1" thickBot="1" x14ac:dyDescent="0.35">
      <c r="A5" s="181" t="s">
        <v>69</v>
      </c>
      <c r="B5" s="182"/>
      <c r="C5" s="182"/>
      <c r="D5" s="182"/>
      <c r="E5" s="183"/>
      <c r="F5" s="184"/>
      <c r="G5" s="4"/>
      <c r="H5" s="1"/>
      <c r="I5" s="1"/>
      <c r="J5" s="1"/>
      <c r="K5" s="1"/>
      <c r="L5" s="1"/>
    </row>
    <row r="6" spans="1:17" ht="19.5" thickBot="1" x14ac:dyDescent="0.35">
      <c r="A6" s="151" t="s">
        <v>70</v>
      </c>
      <c r="B6" s="152"/>
      <c r="C6" s="152"/>
      <c r="D6" s="153"/>
      <c r="E6" s="163">
        <f>'Section A_US 27 to Schofield Rd'!J12</f>
        <v>0</v>
      </c>
      <c r="F6" s="164"/>
      <c r="G6" s="4"/>
      <c r="H6" s="1"/>
      <c r="I6" s="1"/>
      <c r="J6" s="1"/>
      <c r="K6" s="1"/>
      <c r="L6" s="1"/>
    </row>
    <row r="7" spans="1:17" ht="19.5" thickBot="1" x14ac:dyDescent="0.35">
      <c r="A7" s="154" t="s">
        <v>71</v>
      </c>
      <c r="B7" s="155"/>
      <c r="C7" s="155"/>
      <c r="D7" s="156"/>
      <c r="E7" s="165">
        <f>'Section A_US 27 to Schofield Rd'!J31</f>
        <v>0</v>
      </c>
      <c r="F7" s="166"/>
      <c r="G7" s="4"/>
      <c r="H7" s="1"/>
      <c r="I7" s="1"/>
      <c r="J7" s="1"/>
      <c r="K7" s="1"/>
      <c r="L7" s="1"/>
    </row>
    <row r="8" spans="1:17" ht="19.5" thickBot="1" x14ac:dyDescent="0.35">
      <c r="A8" s="157" t="s">
        <v>72</v>
      </c>
      <c r="B8" s="158"/>
      <c r="C8" s="158"/>
      <c r="D8" s="159"/>
      <c r="E8" s="169">
        <f>'Section A_US 27 to Schofield Rd'!J36</f>
        <v>0</v>
      </c>
      <c r="F8" s="170"/>
      <c r="G8" s="4"/>
      <c r="H8" s="1"/>
      <c r="I8" s="1"/>
      <c r="J8" s="1"/>
      <c r="K8" s="1"/>
      <c r="L8" s="1"/>
    </row>
    <row r="9" spans="1:17" ht="12" customHeight="1" thickBot="1" x14ac:dyDescent="0.35">
      <c r="A9" s="188"/>
      <c r="B9" s="189"/>
      <c r="C9" s="189"/>
      <c r="D9" s="189"/>
      <c r="E9" s="189"/>
      <c r="F9" s="190"/>
      <c r="G9" s="4"/>
      <c r="H9" s="1"/>
      <c r="I9" s="1"/>
      <c r="J9" s="1"/>
      <c r="K9" s="1"/>
      <c r="L9" s="1"/>
    </row>
    <row r="10" spans="1:17" ht="19.5" thickBot="1" x14ac:dyDescent="0.35">
      <c r="A10" s="151" t="s">
        <v>73</v>
      </c>
      <c r="B10" s="152"/>
      <c r="C10" s="152"/>
      <c r="D10" s="153"/>
      <c r="E10" s="169">
        <f>'Section B_Schofield to 5 Mi'!J12</f>
        <v>0</v>
      </c>
      <c r="F10" s="170"/>
      <c r="G10" s="4"/>
      <c r="H10" s="1"/>
      <c r="I10" s="1"/>
      <c r="J10" s="1"/>
      <c r="K10" s="1"/>
      <c r="L10" s="1"/>
    </row>
    <row r="11" spans="1:17" ht="19.5" thickBot="1" x14ac:dyDescent="0.35">
      <c r="A11" s="154" t="s">
        <v>74</v>
      </c>
      <c r="B11" s="155"/>
      <c r="C11" s="155"/>
      <c r="D11" s="156"/>
      <c r="E11" s="165">
        <f>'Section B_Schofield to 5 Mi'!J31</f>
        <v>0</v>
      </c>
      <c r="F11" s="166"/>
      <c r="G11" s="4"/>
      <c r="H11" s="1"/>
      <c r="I11" s="1"/>
      <c r="J11" s="1"/>
      <c r="K11" s="1"/>
      <c r="L11" s="1"/>
    </row>
    <row r="12" spans="1:17" ht="19.5" thickBot="1" x14ac:dyDescent="0.35">
      <c r="A12" s="157" t="s">
        <v>75</v>
      </c>
      <c r="B12" s="158"/>
      <c r="C12" s="158"/>
      <c r="D12" s="159"/>
      <c r="E12" s="169">
        <f>'Section B_Schofield to 5 Mi'!J36</f>
        <v>0</v>
      </c>
      <c r="F12" s="170"/>
      <c r="G12" s="4"/>
      <c r="H12" s="1"/>
      <c r="I12" s="1"/>
      <c r="J12" s="1"/>
      <c r="K12" s="1"/>
      <c r="L12" s="1"/>
    </row>
    <row r="13" spans="1:17" ht="12" customHeight="1" thickBot="1" x14ac:dyDescent="0.35">
      <c r="A13" s="188"/>
      <c r="B13" s="189"/>
      <c r="C13" s="189"/>
      <c r="D13" s="189"/>
      <c r="E13" s="189"/>
      <c r="F13" s="190"/>
      <c r="G13" s="4"/>
      <c r="H13" s="1"/>
      <c r="I13" s="1"/>
      <c r="J13" s="1"/>
      <c r="K13" s="1"/>
      <c r="L13" s="1"/>
    </row>
    <row r="14" spans="1:17" ht="19.5" thickBot="1" x14ac:dyDescent="0.35">
      <c r="A14" s="151" t="s">
        <v>76</v>
      </c>
      <c r="B14" s="152"/>
      <c r="C14" s="152"/>
      <c r="D14" s="153"/>
      <c r="E14" s="169">
        <f>'Section C_5 Mile to Orange Cnty'!J12</f>
        <v>0</v>
      </c>
      <c r="F14" s="170"/>
      <c r="G14" s="4"/>
      <c r="H14" s="1"/>
      <c r="I14" s="1"/>
      <c r="J14" s="1"/>
      <c r="K14" s="1"/>
      <c r="L14" s="1"/>
    </row>
    <row r="15" spans="1:17" ht="19.5" thickBot="1" x14ac:dyDescent="0.35">
      <c r="A15" s="154" t="s">
        <v>77</v>
      </c>
      <c r="B15" s="155"/>
      <c r="C15" s="155"/>
      <c r="D15" s="156"/>
      <c r="E15" s="165">
        <f>'Section C_5 Mile to Orange Cnty'!J29</f>
        <v>0</v>
      </c>
      <c r="F15" s="166"/>
      <c r="G15" s="4"/>
      <c r="H15" s="1"/>
      <c r="I15" s="1"/>
      <c r="J15" s="1"/>
      <c r="K15" s="1"/>
      <c r="L15" s="1"/>
    </row>
    <row r="16" spans="1:17" ht="19.5" thickBot="1" x14ac:dyDescent="0.35">
      <c r="A16" s="157" t="s">
        <v>78</v>
      </c>
      <c r="B16" s="158"/>
      <c r="C16" s="158"/>
      <c r="D16" s="159"/>
      <c r="E16" s="167">
        <f>'Section C_5 Mile to Orange Cnty'!J34</f>
        <v>0</v>
      </c>
      <c r="F16" s="168"/>
      <c r="G16" s="4"/>
      <c r="H16" s="1"/>
      <c r="I16" s="1"/>
      <c r="J16" s="1"/>
      <c r="K16" s="1"/>
      <c r="L16" s="1"/>
    </row>
    <row r="17" spans="1:12" ht="12" customHeight="1" thickBot="1" x14ac:dyDescent="0.35">
      <c r="A17" s="188"/>
      <c r="B17" s="189"/>
      <c r="C17" s="189"/>
      <c r="D17" s="189"/>
      <c r="E17" s="189"/>
      <c r="F17" s="190"/>
      <c r="G17" s="4"/>
      <c r="H17" s="1"/>
      <c r="I17" s="1"/>
      <c r="J17" s="1"/>
      <c r="K17" s="1"/>
      <c r="L17" s="1"/>
    </row>
    <row r="18" spans="1:12" ht="19.5" thickBot="1" x14ac:dyDescent="0.35">
      <c r="A18" s="151" t="s">
        <v>79</v>
      </c>
      <c r="B18" s="152"/>
      <c r="C18" s="152"/>
      <c r="D18" s="153"/>
      <c r="E18" s="163">
        <f>'Section D_Hancock_Sc - to 5mile'!J12</f>
        <v>0</v>
      </c>
      <c r="F18" s="164"/>
      <c r="G18" s="4"/>
      <c r="H18" s="1"/>
      <c r="I18" s="1"/>
      <c r="J18" s="1"/>
      <c r="K18" s="1"/>
      <c r="L18" s="1"/>
    </row>
    <row r="19" spans="1:12" ht="19.5" thickBot="1" x14ac:dyDescent="0.35">
      <c r="A19" s="154" t="s">
        <v>80</v>
      </c>
      <c r="B19" s="155"/>
      <c r="C19" s="155"/>
      <c r="D19" s="156"/>
      <c r="E19" s="165">
        <f>'Section D_Hancock_Sc - to 5mile'!J29</f>
        <v>0</v>
      </c>
      <c r="F19" s="166"/>
      <c r="G19" s="4"/>
      <c r="H19" s="1"/>
      <c r="I19" s="1"/>
      <c r="J19" s="1"/>
      <c r="K19" s="1"/>
      <c r="L19" s="1"/>
    </row>
    <row r="20" spans="1:12" ht="19.5" thickBot="1" x14ac:dyDescent="0.35">
      <c r="A20" s="157" t="s">
        <v>81</v>
      </c>
      <c r="B20" s="158"/>
      <c r="C20" s="158"/>
      <c r="D20" s="159"/>
      <c r="E20" s="167">
        <f>'Section D_Hancock_Sc - to 5mile'!J34</f>
        <v>0</v>
      </c>
      <c r="F20" s="168"/>
      <c r="G20" s="4"/>
      <c r="H20" s="1"/>
      <c r="I20" s="1"/>
      <c r="J20" s="1"/>
      <c r="K20" s="1"/>
      <c r="L20" s="1"/>
    </row>
    <row r="21" spans="1:12" ht="12" customHeight="1" thickBot="1" x14ac:dyDescent="0.35">
      <c r="A21" s="188"/>
      <c r="B21" s="189"/>
      <c r="C21" s="189"/>
      <c r="D21" s="189"/>
      <c r="E21" s="189"/>
      <c r="F21" s="190"/>
      <c r="G21" s="4"/>
      <c r="H21" s="1"/>
      <c r="I21" s="1"/>
      <c r="J21" s="1"/>
      <c r="K21" s="1"/>
      <c r="L21" s="1"/>
    </row>
    <row r="22" spans="1:12" ht="19.5" thickBot="1" x14ac:dyDescent="0.35">
      <c r="A22" s="151" t="s">
        <v>82</v>
      </c>
      <c r="B22" s="152"/>
      <c r="C22" s="152"/>
      <c r="D22" s="153"/>
      <c r="E22" s="163">
        <f>'Section E_Hancock_5 Mile to HWM'!J12</f>
        <v>0</v>
      </c>
      <c r="F22" s="164"/>
      <c r="G22" s="4"/>
      <c r="H22" s="1"/>
      <c r="I22" s="1"/>
      <c r="J22" s="1"/>
      <c r="K22" s="1"/>
      <c r="L22" s="1"/>
    </row>
    <row r="23" spans="1:12" ht="19.5" thickBot="1" x14ac:dyDescent="0.35">
      <c r="A23" s="154" t="s">
        <v>83</v>
      </c>
      <c r="B23" s="155"/>
      <c r="C23" s="155"/>
      <c r="D23" s="156"/>
      <c r="E23" s="165">
        <f>'Section E_Hancock_5 Mile to HWM'!J29</f>
        <v>0</v>
      </c>
      <c r="F23" s="166"/>
      <c r="G23" s="4"/>
      <c r="H23" s="1"/>
      <c r="I23" s="1"/>
      <c r="J23" s="1"/>
      <c r="K23" s="1"/>
      <c r="L23" s="1"/>
    </row>
    <row r="24" spans="1:12" ht="19.5" thickBot="1" x14ac:dyDescent="0.35">
      <c r="A24" s="157" t="s">
        <v>84</v>
      </c>
      <c r="B24" s="158"/>
      <c r="C24" s="158"/>
      <c r="D24" s="159"/>
      <c r="E24" s="169">
        <f>'Section E_Hancock_5 Mile to HWM'!J34</f>
        <v>0</v>
      </c>
      <c r="F24" s="170"/>
      <c r="G24" s="4"/>
      <c r="H24" s="1"/>
      <c r="I24" s="1"/>
      <c r="J24" s="1"/>
      <c r="K24" s="1"/>
      <c r="L24" s="1"/>
    </row>
    <row r="25" spans="1:12" ht="12" customHeight="1" thickBot="1" x14ac:dyDescent="0.35">
      <c r="A25" s="191"/>
      <c r="B25" s="192"/>
      <c r="C25" s="192"/>
      <c r="D25" s="192"/>
      <c r="E25" s="193"/>
      <c r="F25" s="194"/>
      <c r="G25" s="4"/>
      <c r="H25" s="1"/>
      <c r="I25" s="1"/>
      <c r="J25" s="1"/>
      <c r="K25" s="1"/>
      <c r="L25" s="1"/>
    </row>
    <row r="26" spans="1:12" ht="19.5" thickBot="1" x14ac:dyDescent="0.35">
      <c r="A26" s="172" t="s">
        <v>5</v>
      </c>
      <c r="B26" s="173"/>
      <c r="C26" s="173"/>
      <c r="D26" s="174"/>
      <c r="E26" s="171">
        <f>SUM(E6:E24)</f>
        <v>0</v>
      </c>
      <c r="F26" s="170"/>
      <c r="G26" s="4"/>
      <c r="H26" s="1"/>
      <c r="I26" s="1"/>
      <c r="J26" s="1"/>
      <c r="K26" s="1"/>
      <c r="L26" s="1"/>
    </row>
    <row r="27" spans="1:12" ht="12" customHeight="1" thickBot="1" x14ac:dyDescent="0.3">
      <c r="A27" s="195"/>
      <c r="B27" s="193"/>
      <c r="C27" s="193"/>
      <c r="D27" s="193"/>
      <c r="E27" s="193"/>
      <c r="F27" s="194"/>
    </row>
    <row r="28" spans="1:12" ht="30.75" customHeight="1" x14ac:dyDescent="0.25">
      <c r="A28" s="160" t="s">
        <v>85</v>
      </c>
      <c r="B28" s="161"/>
      <c r="C28" s="161"/>
      <c r="D28" s="161"/>
      <c r="E28" s="161"/>
      <c r="F28" s="162"/>
    </row>
    <row r="29" spans="1:12" ht="45.75" customHeight="1" x14ac:dyDescent="0.25">
      <c r="A29" s="175" t="s">
        <v>86</v>
      </c>
      <c r="B29" s="176"/>
      <c r="C29" s="176"/>
      <c r="D29" s="176"/>
      <c r="E29" s="176"/>
      <c r="F29" s="177"/>
    </row>
    <row r="30" spans="1:12" ht="30" customHeight="1" thickBot="1" x14ac:dyDescent="0.3">
      <c r="A30" s="178" t="s">
        <v>87</v>
      </c>
      <c r="B30" s="179"/>
      <c r="C30" s="179"/>
      <c r="D30" s="179"/>
      <c r="E30" s="179"/>
      <c r="F30" s="180"/>
    </row>
  </sheetData>
  <sheetProtection algorithmName="SHA-512" hashValue="0V14M9P43+egys8KtKKqIDA/KPBmyFwBitqQuK9Ha0NJjTG4UMwbfKmBgO7mBXI+s40kXG3kxJTap/7+p6p16A==" saltValue="HepFETXSFdgHYmPFTESH2w==" spinCount="100000" sheet="1" objects="1" scenarios="1"/>
  <protectedRanges>
    <protectedRange sqref="A2:F2" name="Type Firms Name Here"/>
  </protectedRanges>
  <mergeCells count="47">
    <mergeCell ref="A9:F9"/>
    <mergeCell ref="A13:F13"/>
    <mergeCell ref="A25:F25"/>
    <mergeCell ref="A27:F27"/>
    <mergeCell ref="A17:F17"/>
    <mergeCell ref="A21:F21"/>
    <mergeCell ref="A12:D12"/>
    <mergeCell ref="A14:D14"/>
    <mergeCell ref="A15:D15"/>
    <mergeCell ref="A16:D16"/>
    <mergeCell ref="A29:F29"/>
    <mergeCell ref="A30:F30"/>
    <mergeCell ref="A5:F5"/>
    <mergeCell ref="A4:F4"/>
    <mergeCell ref="E6:F6"/>
    <mergeCell ref="E7:F7"/>
    <mergeCell ref="E8:F8"/>
    <mergeCell ref="E10:F10"/>
    <mergeCell ref="E11:F11"/>
    <mergeCell ref="E12:F12"/>
    <mergeCell ref="E14:F14"/>
    <mergeCell ref="E15:F15"/>
    <mergeCell ref="E16:F16"/>
    <mergeCell ref="A22:D22"/>
    <mergeCell ref="A23:D23"/>
    <mergeCell ref="A24:D24"/>
    <mergeCell ref="A7:D7"/>
    <mergeCell ref="A8:D8"/>
    <mergeCell ref="A10:D10"/>
    <mergeCell ref="A11:D11"/>
    <mergeCell ref="A28:F28"/>
    <mergeCell ref="E18:F18"/>
    <mergeCell ref="E19:F19"/>
    <mergeCell ref="E20:F20"/>
    <mergeCell ref="E22:F22"/>
    <mergeCell ref="E23:F23"/>
    <mergeCell ref="E24:F24"/>
    <mergeCell ref="E26:F26"/>
    <mergeCell ref="A26:D26"/>
    <mergeCell ref="A18:D18"/>
    <mergeCell ref="A19:D19"/>
    <mergeCell ref="A20:D20"/>
    <mergeCell ref="A3:F3"/>
    <mergeCell ref="A2:F2"/>
    <mergeCell ref="A1:C1"/>
    <mergeCell ref="E1:F1"/>
    <mergeCell ref="A6:D6"/>
  </mergeCells>
  <pageMargins left="0.7" right="0.7" top="0.75" bottom="0.75" header="0.3" footer="0.3"/>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34E62-C92B-4173-BA7F-6DCA166FD6B6}">
  <dimension ref="A1:O36"/>
  <sheetViews>
    <sheetView view="pageBreakPreview" topLeftCell="A4" zoomScale="60" zoomScaleNormal="100" zoomScalePageLayoutView="60" workbookViewId="0">
      <selection activeCell="O16" sqref="O16"/>
    </sheetView>
  </sheetViews>
  <sheetFormatPr defaultRowHeight="20.25" x14ac:dyDescent="0.3"/>
  <cols>
    <col min="1" max="1" width="9.140625" style="13"/>
    <col min="2" max="2" width="12.5703125" style="13" customWidth="1"/>
    <col min="3" max="3" width="19.85546875" style="13" customWidth="1"/>
    <col min="4" max="4" width="19" style="13" customWidth="1"/>
    <col min="5" max="5" width="29.85546875" style="13" customWidth="1"/>
    <col min="6" max="6" width="20" style="13" customWidth="1"/>
    <col min="7" max="7" width="9.140625" style="13"/>
    <col min="8" max="8" width="14.42578125" style="13" customWidth="1"/>
    <col min="9" max="9" width="13.7109375" style="13" customWidth="1"/>
    <col min="10" max="10" width="43.85546875" style="13" customWidth="1"/>
    <col min="11" max="11" width="9.140625" style="13"/>
    <col min="12" max="12" width="12.140625" style="13" customWidth="1"/>
    <col min="13" max="16384" width="9.140625" style="13"/>
  </cols>
  <sheetData>
    <row r="1" spans="1:15" ht="40.5" customHeight="1" x14ac:dyDescent="0.3">
      <c r="A1" s="247" t="s">
        <v>109</v>
      </c>
      <c r="B1" s="247"/>
      <c r="C1" s="247"/>
      <c r="D1" s="247"/>
      <c r="E1" s="247"/>
      <c r="F1" s="247" t="s">
        <v>62</v>
      </c>
      <c r="G1" s="247"/>
      <c r="H1" s="248" t="s">
        <v>89</v>
      </c>
      <c r="I1" s="248"/>
      <c r="J1" s="248"/>
    </row>
    <row r="2" spans="1:15" ht="23.25" x14ac:dyDescent="0.3">
      <c r="A2" s="259" t="str">
        <f>'Summary Page'!A2</f>
        <v>Type Your Firm's Name Here</v>
      </c>
      <c r="B2" s="260"/>
      <c r="C2" s="260"/>
      <c r="D2" s="260"/>
      <c r="E2" s="260"/>
      <c r="F2" s="260"/>
      <c r="G2" s="260"/>
      <c r="H2" s="260"/>
      <c r="I2" s="260"/>
      <c r="J2" s="261"/>
      <c r="O2" s="14" t="s">
        <v>9</v>
      </c>
    </row>
    <row r="3" spans="1:15" x14ac:dyDescent="0.3">
      <c r="A3" s="249" t="s">
        <v>67</v>
      </c>
      <c r="B3" s="250"/>
      <c r="C3" s="250"/>
      <c r="D3" s="250"/>
      <c r="E3" s="250"/>
      <c r="F3" s="250"/>
      <c r="G3" s="250"/>
      <c r="H3" s="250"/>
      <c r="I3" s="250"/>
      <c r="J3" s="250"/>
      <c r="O3" s="14"/>
    </row>
    <row r="4" spans="1:15" ht="35.25" customHeight="1" x14ac:dyDescent="0.3">
      <c r="A4" s="251" t="s">
        <v>68</v>
      </c>
      <c r="B4" s="186"/>
      <c r="C4" s="186"/>
      <c r="D4" s="186"/>
      <c r="E4" s="186"/>
      <c r="F4" s="186"/>
      <c r="G4" s="186"/>
      <c r="H4" s="186"/>
      <c r="I4" s="186"/>
      <c r="J4" s="252"/>
      <c r="O4" s="14"/>
    </row>
    <row r="5" spans="1:15" ht="21" thickBot="1" x14ac:dyDescent="0.35">
      <c r="A5" s="262" t="s">
        <v>69</v>
      </c>
      <c r="B5" s="262"/>
      <c r="C5" s="262"/>
      <c r="D5" s="262"/>
      <c r="E5" s="262"/>
      <c r="F5" s="262"/>
      <c r="G5" s="262"/>
      <c r="H5" s="262"/>
      <c r="I5" s="262"/>
      <c r="J5" s="262"/>
      <c r="O5" s="13" t="s">
        <v>10</v>
      </c>
    </row>
    <row r="6" spans="1:15" ht="35.25" customHeight="1" thickBot="1" x14ac:dyDescent="0.35">
      <c r="A6" s="57" t="s">
        <v>61</v>
      </c>
      <c r="B6" s="58"/>
      <c r="C6" s="58"/>
      <c r="D6" s="58"/>
      <c r="E6" s="58"/>
      <c r="F6" s="253" t="s">
        <v>45</v>
      </c>
      <c r="G6" s="254"/>
      <c r="H6" s="254"/>
      <c r="I6" s="254"/>
      <c r="J6" s="255"/>
      <c r="O6" s="13" t="s">
        <v>11</v>
      </c>
    </row>
    <row r="7" spans="1:15" ht="21" thickBot="1" x14ac:dyDescent="0.35">
      <c r="A7" s="207" t="s">
        <v>12</v>
      </c>
      <c r="B7" s="208"/>
      <c r="C7" s="208"/>
      <c r="D7" s="208"/>
      <c r="E7" s="208"/>
      <c r="F7" s="208"/>
      <c r="G7" s="208"/>
      <c r="H7" s="208"/>
      <c r="I7" s="208"/>
      <c r="J7" s="209"/>
    </row>
    <row r="8" spans="1:15" ht="74.25" customHeight="1" thickBot="1" x14ac:dyDescent="0.35">
      <c r="A8" s="256" t="s">
        <v>6</v>
      </c>
      <c r="B8" s="257"/>
      <c r="C8" s="257"/>
      <c r="D8" s="257"/>
      <c r="E8" s="258"/>
      <c r="F8" s="138" t="s">
        <v>110</v>
      </c>
      <c r="G8" s="27" t="s">
        <v>59</v>
      </c>
      <c r="H8" s="26" t="s">
        <v>14</v>
      </c>
      <c r="I8" s="27" t="s">
        <v>7</v>
      </c>
      <c r="J8" s="28" t="s">
        <v>8</v>
      </c>
    </row>
    <row r="9" spans="1:15" ht="39.75" customHeight="1" x14ac:dyDescent="0.3">
      <c r="A9" s="61">
        <v>1</v>
      </c>
      <c r="B9" s="263" t="s">
        <v>13</v>
      </c>
      <c r="C9" s="263"/>
      <c r="D9" s="263"/>
      <c r="E9" s="263"/>
      <c r="F9" s="21">
        <v>31767</v>
      </c>
      <c r="G9" s="22" t="s">
        <v>25</v>
      </c>
      <c r="H9" s="114">
        <v>0</v>
      </c>
      <c r="I9" s="35">
        <v>41</v>
      </c>
      <c r="J9" s="418">
        <f>(H9*I9)</f>
        <v>0</v>
      </c>
    </row>
    <row r="10" spans="1:15" ht="26.25" customHeight="1" x14ac:dyDescent="0.3">
      <c r="A10" s="61">
        <v>2</v>
      </c>
      <c r="B10" s="264" t="s">
        <v>0</v>
      </c>
      <c r="C10" s="264"/>
      <c r="D10" s="264"/>
      <c r="E10" s="264"/>
      <c r="F10" s="19">
        <v>0</v>
      </c>
      <c r="G10" s="20" t="s">
        <v>25</v>
      </c>
      <c r="H10" s="115">
        <v>0</v>
      </c>
      <c r="I10" s="36">
        <v>41</v>
      </c>
      <c r="J10" s="418">
        <f>(H10*I10)</f>
        <v>0</v>
      </c>
    </row>
    <row r="11" spans="1:15" ht="24.75" customHeight="1" thickBot="1" x14ac:dyDescent="0.35">
      <c r="A11" s="62">
        <v>3</v>
      </c>
      <c r="B11" s="265" t="s">
        <v>17</v>
      </c>
      <c r="C11" s="265"/>
      <c r="D11" s="265"/>
      <c r="E11" s="265"/>
      <c r="F11" s="24">
        <v>0</v>
      </c>
      <c r="G11" s="25" t="s">
        <v>25</v>
      </c>
      <c r="H11" s="116">
        <v>0</v>
      </c>
      <c r="I11" s="37">
        <v>41</v>
      </c>
      <c r="J11" s="418">
        <f>(H11*I11)</f>
        <v>0</v>
      </c>
    </row>
    <row r="12" spans="1:15" ht="30.75" customHeight="1" thickBot="1" x14ac:dyDescent="0.35">
      <c r="A12" s="198" t="s">
        <v>46</v>
      </c>
      <c r="B12" s="199"/>
      <c r="C12" s="199"/>
      <c r="D12" s="199"/>
      <c r="E12" s="199"/>
      <c r="F12" s="199"/>
      <c r="G12" s="199"/>
      <c r="H12" s="199"/>
      <c r="I12" s="199"/>
      <c r="J12" s="17">
        <f>SUM(J9:J11)</f>
        <v>0</v>
      </c>
    </row>
    <row r="13" spans="1:15" ht="21" thickBot="1" x14ac:dyDescent="0.35">
      <c r="A13" s="207" t="s">
        <v>3</v>
      </c>
      <c r="B13" s="208"/>
      <c r="C13" s="208"/>
      <c r="D13" s="208"/>
      <c r="E13" s="208"/>
      <c r="F13" s="208"/>
      <c r="G13" s="208"/>
      <c r="H13" s="208"/>
      <c r="I13" s="208"/>
      <c r="J13" s="209"/>
      <c r="L13" s="18"/>
    </row>
    <row r="14" spans="1:15" ht="75.75" customHeight="1" thickBot="1" x14ac:dyDescent="0.35">
      <c r="A14" s="196" t="s">
        <v>6</v>
      </c>
      <c r="B14" s="234"/>
      <c r="C14" s="234"/>
      <c r="D14" s="234"/>
      <c r="E14" s="234"/>
      <c r="F14" s="138" t="s">
        <v>110</v>
      </c>
      <c r="G14" s="40" t="s">
        <v>59</v>
      </c>
      <c r="H14" s="41" t="s">
        <v>14</v>
      </c>
      <c r="I14" s="40" t="s">
        <v>7</v>
      </c>
      <c r="J14" s="38" t="s">
        <v>8</v>
      </c>
    </row>
    <row r="15" spans="1:15" ht="24.75" customHeight="1" thickBot="1" x14ac:dyDescent="0.35">
      <c r="A15" s="66">
        <v>1</v>
      </c>
      <c r="B15" s="235" t="s">
        <v>16</v>
      </c>
      <c r="C15" s="236"/>
      <c r="D15" s="236"/>
      <c r="E15" s="236"/>
      <c r="F15" s="236"/>
      <c r="G15" s="236"/>
      <c r="H15" s="236"/>
      <c r="I15" s="236"/>
      <c r="J15" s="237"/>
    </row>
    <row r="16" spans="1:15" ht="30" customHeight="1" thickBot="1" x14ac:dyDescent="0.35">
      <c r="A16" s="64"/>
      <c r="B16" s="48" t="s">
        <v>1</v>
      </c>
      <c r="C16" s="48" t="s">
        <v>15</v>
      </c>
      <c r="D16" s="48"/>
      <c r="E16" s="48"/>
      <c r="F16" s="49">
        <v>0</v>
      </c>
      <c r="G16" s="48" t="s">
        <v>25</v>
      </c>
      <c r="H16" s="117">
        <v>0</v>
      </c>
      <c r="I16" s="50">
        <v>12</v>
      </c>
      <c r="J16" s="419">
        <f>(H16*I16)</f>
        <v>0</v>
      </c>
    </row>
    <row r="17" spans="1:10" ht="30" customHeight="1" thickBot="1" x14ac:dyDescent="0.35">
      <c r="A17" s="63">
        <v>2</v>
      </c>
      <c r="B17" s="235" t="s">
        <v>31</v>
      </c>
      <c r="C17" s="236"/>
      <c r="D17" s="236"/>
      <c r="E17" s="236"/>
      <c r="F17" s="236"/>
      <c r="G17" s="236"/>
      <c r="H17" s="236"/>
      <c r="I17" s="236"/>
      <c r="J17" s="237"/>
    </row>
    <row r="18" spans="1:10" ht="30" customHeight="1" x14ac:dyDescent="0.3">
      <c r="A18" s="201"/>
      <c r="B18" s="22" t="s">
        <v>1</v>
      </c>
      <c r="C18" s="216" t="s">
        <v>34</v>
      </c>
      <c r="D18" s="217"/>
      <c r="E18" s="218"/>
      <c r="F18" s="42">
        <v>0</v>
      </c>
      <c r="G18" s="22" t="s">
        <v>25</v>
      </c>
      <c r="H18" s="114">
        <v>0</v>
      </c>
      <c r="I18" s="35">
        <v>1</v>
      </c>
      <c r="J18" s="418">
        <f>(H18*I18)</f>
        <v>0</v>
      </c>
    </row>
    <row r="19" spans="1:10" ht="30" customHeight="1" x14ac:dyDescent="0.3">
      <c r="A19" s="202"/>
      <c r="B19" s="31" t="s">
        <v>4</v>
      </c>
      <c r="C19" s="244" t="s">
        <v>35</v>
      </c>
      <c r="D19" s="245"/>
      <c r="E19" s="246"/>
      <c r="F19" s="30">
        <v>0</v>
      </c>
      <c r="G19" s="20" t="s">
        <v>25</v>
      </c>
      <c r="H19" s="115">
        <v>0</v>
      </c>
      <c r="I19" s="36">
        <v>1</v>
      </c>
      <c r="J19" s="418">
        <f>(H19*I19)</f>
        <v>0</v>
      </c>
    </row>
    <row r="20" spans="1:10" ht="30" customHeight="1" x14ac:dyDescent="0.3">
      <c r="A20" s="202"/>
      <c r="B20" s="31" t="s">
        <v>27</v>
      </c>
      <c r="C20" s="244" t="s">
        <v>33</v>
      </c>
      <c r="D20" s="245"/>
      <c r="E20" s="246"/>
      <c r="F20" s="30">
        <v>0</v>
      </c>
      <c r="G20" s="20" t="s">
        <v>25</v>
      </c>
      <c r="H20" s="115">
        <v>0</v>
      </c>
      <c r="I20" s="36">
        <v>1</v>
      </c>
      <c r="J20" s="418">
        <f t="shared" ref="J19:J21" si="0">(H20*I20)</f>
        <v>0</v>
      </c>
    </row>
    <row r="21" spans="1:10" ht="30" customHeight="1" thickBot="1" x14ac:dyDescent="0.35">
      <c r="A21" s="203"/>
      <c r="B21" s="43" t="s">
        <v>32</v>
      </c>
      <c r="C21" s="213" t="s">
        <v>44</v>
      </c>
      <c r="D21" s="214"/>
      <c r="E21" s="215"/>
      <c r="F21" s="34">
        <v>0</v>
      </c>
      <c r="G21" s="25" t="s">
        <v>24</v>
      </c>
      <c r="H21" s="116">
        <v>0</v>
      </c>
      <c r="I21" s="45">
        <v>1</v>
      </c>
      <c r="J21" s="418">
        <f t="shared" si="0"/>
        <v>0</v>
      </c>
    </row>
    <row r="22" spans="1:10" ht="30" customHeight="1" thickBot="1" x14ac:dyDescent="0.35">
      <c r="A22" s="63">
        <v>3</v>
      </c>
      <c r="B22" s="238" t="s">
        <v>18</v>
      </c>
      <c r="C22" s="239"/>
      <c r="D22" s="239"/>
      <c r="E22" s="239"/>
      <c r="F22" s="239"/>
      <c r="G22" s="239"/>
      <c r="H22" s="239"/>
      <c r="I22" s="239"/>
      <c r="J22" s="240"/>
    </row>
    <row r="23" spans="1:10" ht="30" customHeight="1" thickBot="1" x14ac:dyDescent="0.35">
      <c r="A23" s="61"/>
      <c r="B23" s="52" t="s">
        <v>1</v>
      </c>
      <c r="C23" s="241" t="s">
        <v>19</v>
      </c>
      <c r="D23" s="242"/>
      <c r="E23" s="243"/>
      <c r="F23" s="49">
        <v>0</v>
      </c>
      <c r="G23" s="48" t="s">
        <v>24</v>
      </c>
      <c r="H23" s="117">
        <v>0</v>
      </c>
      <c r="I23" s="50">
        <v>6</v>
      </c>
      <c r="J23" s="420">
        <f>(H23*I23)</f>
        <v>0</v>
      </c>
    </row>
    <row r="24" spans="1:10" ht="30" customHeight="1" thickBot="1" x14ac:dyDescent="0.35">
      <c r="A24" s="63">
        <v>4</v>
      </c>
      <c r="B24" s="238" t="s">
        <v>20</v>
      </c>
      <c r="C24" s="239"/>
      <c r="D24" s="239"/>
      <c r="E24" s="239"/>
      <c r="F24" s="239"/>
      <c r="G24" s="239"/>
      <c r="H24" s="239"/>
      <c r="I24" s="239"/>
      <c r="J24" s="240"/>
    </row>
    <row r="25" spans="1:10" ht="30" customHeight="1" thickBot="1" x14ac:dyDescent="0.35">
      <c r="A25" s="201"/>
      <c r="B25" s="46" t="s">
        <v>1</v>
      </c>
      <c r="C25" s="225" t="s">
        <v>22</v>
      </c>
      <c r="D25" s="226"/>
      <c r="E25" s="227"/>
      <c r="F25" s="42">
        <v>0</v>
      </c>
      <c r="G25" s="22" t="s">
        <v>26</v>
      </c>
      <c r="H25" s="114">
        <v>0</v>
      </c>
      <c r="I25" s="35">
        <v>12</v>
      </c>
      <c r="J25" s="421">
        <f>(H25*I25)</f>
        <v>0</v>
      </c>
    </row>
    <row r="26" spans="1:10" ht="30" customHeight="1" thickBot="1" x14ac:dyDescent="0.35">
      <c r="A26" s="203"/>
      <c r="B26" s="43" t="s">
        <v>4</v>
      </c>
      <c r="C26" s="213" t="s">
        <v>21</v>
      </c>
      <c r="D26" s="214"/>
      <c r="E26" s="215"/>
      <c r="F26" s="34">
        <v>0</v>
      </c>
      <c r="G26" s="25" t="s">
        <v>24</v>
      </c>
      <c r="H26" s="116">
        <v>0</v>
      </c>
      <c r="I26" s="37">
        <v>12</v>
      </c>
      <c r="J26" s="421">
        <f>(H26*I26)</f>
        <v>0</v>
      </c>
    </row>
    <row r="27" spans="1:10" ht="30" customHeight="1" thickBot="1" x14ac:dyDescent="0.35">
      <c r="A27" s="63">
        <v>5</v>
      </c>
      <c r="B27" s="210" t="s">
        <v>2</v>
      </c>
      <c r="C27" s="211"/>
      <c r="D27" s="211"/>
      <c r="E27" s="211"/>
      <c r="F27" s="211"/>
      <c r="G27" s="211"/>
      <c r="H27" s="211"/>
      <c r="I27" s="211"/>
      <c r="J27" s="212"/>
    </row>
    <row r="28" spans="1:10" ht="30" customHeight="1" thickBot="1" x14ac:dyDescent="0.35">
      <c r="A28" s="204"/>
      <c r="B28" s="22" t="s">
        <v>1</v>
      </c>
      <c r="C28" s="216" t="s">
        <v>28</v>
      </c>
      <c r="D28" s="217"/>
      <c r="E28" s="218"/>
      <c r="F28" s="42">
        <v>0</v>
      </c>
      <c r="G28" s="22" t="s">
        <v>25</v>
      </c>
      <c r="H28" s="114">
        <v>0</v>
      </c>
      <c r="I28" s="35">
        <v>3</v>
      </c>
      <c r="J28" s="421">
        <f>(H28*I28)</f>
        <v>0</v>
      </c>
    </row>
    <row r="29" spans="1:10" ht="30" customHeight="1" thickBot="1" x14ac:dyDescent="0.35">
      <c r="A29" s="205"/>
      <c r="B29" s="20" t="s">
        <v>4</v>
      </c>
      <c r="C29" s="219" t="s">
        <v>29</v>
      </c>
      <c r="D29" s="220"/>
      <c r="E29" s="221"/>
      <c r="F29" s="30">
        <v>0</v>
      </c>
      <c r="G29" s="20" t="s">
        <v>24</v>
      </c>
      <c r="H29" s="115">
        <v>0</v>
      </c>
      <c r="I29" s="36">
        <v>3</v>
      </c>
      <c r="J29" s="421">
        <f t="shared" ref="J29:J30" si="1">(H29*I29)</f>
        <v>0</v>
      </c>
    </row>
    <row r="30" spans="1:10" ht="30" customHeight="1" thickBot="1" x14ac:dyDescent="0.35">
      <c r="A30" s="206"/>
      <c r="B30" s="25" t="s">
        <v>27</v>
      </c>
      <c r="C30" s="222" t="s">
        <v>30</v>
      </c>
      <c r="D30" s="223"/>
      <c r="E30" s="224"/>
      <c r="F30" s="34">
        <v>0</v>
      </c>
      <c r="G30" s="25" t="s">
        <v>25</v>
      </c>
      <c r="H30" s="116">
        <v>0</v>
      </c>
      <c r="I30" s="37">
        <v>3</v>
      </c>
      <c r="J30" s="421">
        <f t="shared" si="1"/>
        <v>0</v>
      </c>
    </row>
    <row r="31" spans="1:10" ht="27" customHeight="1" thickBot="1" x14ac:dyDescent="0.35">
      <c r="A31" s="198" t="s">
        <v>23</v>
      </c>
      <c r="B31" s="199"/>
      <c r="C31" s="199"/>
      <c r="D31" s="199"/>
      <c r="E31" s="199"/>
      <c r="F31" s="199"/>
      <c r="G31" s="199"/>
      <c r="H31" s="199"/>
      <c r="I31" s="199"/>
      <c r="J31" s="17">
        <f>SUM(J16,J18,J19,J20,J21,J23,J25,J26,J28,J29,J30)</f>
        <v>0</v>
      </c>
    </row>
    <row r="32" spans="1:10" ht="21" thickBot="1" x14ac:dyDescent="0.35">
      <c r="A32" s="207" t="s">
        <v>40</v>
      </c>
      <c r="B32" s="208"/>
      <c r="C32" s="208"/>
      <c r="D32" s="208"/>
      <c r="E32" s="208"/>
      <c r="F32" s="208"/>
      <c r="G32" s="208"/>
      <c r="H32" s="208"/>
      <c r="I32" s="208"/>
      <c r="J32" s="209"/>
    </row>
    <row r="33" spans="1:10" ht="74.25" customHeight="1" thickBot="1" x14ac:dyDescent="0.35">
      <c r="A33" s="196" t="s">
        <v>6</v>
      </c>
      <c r="B33" s="197"/>
      <c r="C33" s="197"/>
      <c r="D33" s="197"/>
      <c r="E33" s="197"/>
      <c r="F33" s="138" t="s">
        <v>110</v>
      </c>
      <c r="G33" s="27" t="s">
        <v>59</v>
      </c>
      <c r="H33" s="26" t="s">
        <v>14</v>
      </c>
      <c r="I33" s="27" t="s">
        <v>7</v>
      </c>
      <c r="J33" s="28" t="s">
        <v>8</v>
      </c>
    </row>
    <row r="34" spans="1:10" ht="30" customHeight="1" thickBot="1" x14ac:dyDescent="0.35">
      <c r="A34" s="65">
        <v>1</v>
      </c>
      <c r="B34" s="228" t="s">
        <v>39</v>
      </c>
      <c r="C34" s="229"/>
      <c r="D34" s="229"/>
      <c r="E34" s="230"/>
      <c r="F34" s="139">
        <v>0</v>
      </c>
      <c r="G34" s="22" t="s">
        <v>38</v>
      </c>
      <c r="H34" s="114">
        <v>0</v>
      </c>
      <c r="I34" s="35">
        <v>52</v>
      </c>
      <c r="J34" s="421">
        <f>(H34*I34)</f>
        <v>0</v>
      </c>
    </row>
    <row r="35" spans="1:10" ht="30" customHeight="1" thickBot="1" x14ac:dyDescent="0.35">
      <c r="A35" s="67">
        <v>2</v>
      </c>
      <c r="B35" s="231" t="s">
        <v>37</v>
      </c>
      <c r="C35" s="232"/>
      <c r="D35" s="232"/>
      <c r="E35" s="233"/>
      <c r="F35" s="34">
        <v>0</v>
      </c>
      <c r="G35" s="25" t="s">
        <v>24</v>
      </c>
      <c r="H35" s="116">
        <v>0</v>
      </c>
      <c r="I35" s="37">
        <v>52</v>
      </c>
      <c r="J35" s="421">
        <f>(H35*I35)</f>
        <v>0</v>
      </c>
    </row>
    <row r="36" spans="1:10" ht="27" customHeight="1" thickBot="1" x14ac:dyDescent="0.35">
      <c r="A36" s="198" t="s">
        <v>47</v>
      </c>
      <c r="B36" s="199"/>
      <c r="C36" s="199"/>
      <c r="D36" s="199"/>
      <c r="E36" s="199"/>
      <c r="F36" s="199"/>
      <c r="G36" s="199"/>
      <c r="H36" s="199"/>
      <c r="I36" s="200"/>
      <c r="J36" s="17">
        <f>SUM(J34:J35)</f>
        <v>0</v>
      </c>
    </row>
  </sheetData>
  <sheetProtection algorithmName="SHA-512" hashValue="ONJY+TDY1Ax/hDZ58oGrAONw1IYix5jrDsdlm+MhrSvpxaq9UQ8+VnWJi0R/siFbCHDcIPOQU+6iEb9TgSosuw==" saltValue="04Q2OUl5aBOLHUuJvDF69A==" spinCount="100000" sheet="1" objects="1" scenarios="1"/>
  <protectedRanges>
    <protectedRange sqref="A2" name="Firms Name"/>
    <protectedRange sqref="H9:H11 H16 H18:H21 H23 H25:H26 H28:H30 H34:H35" name="Section A  Per Cycle"/>
  </protectedRanges>
  <mergeCells count="40">
    <mergeCell ref="F6:J6"/>
    <mergeCell ref="A12:I12"/>
    <mergeCell ref="A13:J13"/>
    <mergeCell ref="A8:E8"/>
    <mergeCell ref="A2:J2"/>
    <mergeCell ref="A5:J5"/>
    <mergeCell ref="B9:E9"/>
    <mergeCell ref="B10:E10"/>
    <mergeCell ref="B11:E11"/>
    <mergeCell ref="A7:J7"/>
    <mergeCell ref="A1:E1"/>
    <mergeCell ref="F1:G1"/>
    <mergeCell ref="H1:J1"/>
    <mergeCell ref="A3:J3"/>
    <mergeCell ref="A4:J4"/>
    <mergeCell ref="A14:E14"/>
    <mergeCell ref="B17:J17"/>
    <mergeCell ref="B15:J15"/>
    <mergeCell ref="B22:J22"/>
    <mergeCell ref="B24:J24"/>
    <mergeCell ref="C23:E23"/>
    <mergeCell ref="C21:E21"/>
    <mergeCell ref="C20:E20"/>
    <mergeCell ref="C19:E19"/>
    <mergeCell ref="C18:E18"/>
    <mergeCell ref="A33:E33"/>
    <mergeCell ref="A36:I36"/>
    <mergeCell ref="A18:A21"/>
    <mergeCell ref="A25:A26"/>
    <mergeCell ref="A28:A30"/>
    <mergeCell ref="A31:I31"/>
    <mergeCell ref="A32:J32"/>
    <mergeCell ref="B27:J27"/>
    <mergeCell ref="C26:E26"/>
    <mergeCell ref="C28:E28"/>
    <mergeCell ref="C29:E29"/>
    <mergeCell ref="C30:E30"/>
    <mergeCell ref="C25:E25"/>
    <mergeCell ref="B34:E34"/>
    <mergeCell ref="B35:E35"/>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D93D2-F375-49F2-BD24-7D383918DA53}">
  <dimension ref="A1:O36"/>
  <sheetViews>
    <sheetView view="pageBreakPreview" topLeftCell="A10" zoomScale="55" zoomScaleNormal="100" zoomScaleSheetLayoutView="55" workbookViewId="0">
      <selection activeCell="J37" sqref="J37"/>
    </sheetView>
  </sheetViews>
  <sheetFormatPr defaultRowHeight="21" x14ac:dyDescent="0.35"/>
  <cols>
    <col min="1" max="1" width="9.140625" style="9"/>
    <col min="2" max="2" width="12" style="9" customWidth="1"/>
    <col min="3" max="3" width="17.7109375" style="9" customWidth="1"/>
    <col min="4" max="4" width="23.140625" style="9" customWidth="1"/>
    <col min="5" max="5" width="32.42578125" style="9" customWidth="1"/>
    <col min="6" max="6" width="21.85546875" style="9" customWidth="1"/>
    <col min="7" max="7" width="9.140625" style="9"/>
    <col min="8" max="8" width="13.7109375" style="9" customWidth="1"/>
    <col min="9" max="9" width="12.85546875" style="9" customWidth="1"/>
    <col min="10" max="10" width="48.5703125" style="9" customWidth="1"/>
    <col min="11" max="11" width="9.140625" style="9"/>
    <col min="12" max="12" width="12.140625" style="9" customWidth="1"/>
    <col min="13" max="16384" width="9.140625" style="9"/>
  </cols>
  <sheetData>
    <row r="1" spans="1:15" ht="41.25" customHeight="1" x14ac:dyDescent="0.35">
      <c r="A1" s="247" t="s">
        <v>109</v>
      </c>
      <c r="B1" s="247"/>
      <c r="C1" s="247"/>
      <c r="D1" s="247"/>
      <c r="E1" s="247"/>
      <c r="F1" s="247" t="s">
        <v>62</v>
      </c>
      <c r="G1" s="247"/>
      <c r="H1" s="292" t="s">
        <v>89</v>
      </c>
      <c r="I1" s="292"/>
      <c r="J1" s="292"/>
    </row>
    <row r="2" spans="1:15" ht="23.25" x14ac:dyDescent="0.35">
      <c r="A2" s="259" t="str">
        <f>'Summary Page'!A2</f>
        <v>Type Your Firm's Name Here</v>
      </c>
      <c r="B2" s="260"/>
      <c r="C2" s="260"/>
      <c r="D2" s="260"/>
      <c r="E2" s="260"/>
      <c r="F2" s="260"/>
      <c r="G2" s="260"/>
      <c r="H2" s="260"/>
      <c r="I2" s="260"/>
      <c r="J2" s="261"/>
      <c r="O2" s="10" t="s">
        <v>9</v>
      </c>
    </row>
    <row r="3" spans="1:15" x14ac:dyDescent="0.35">
      <c r="A3" s="249" t="s">
        <v>67</v>
      </c>
      <c r="B3" s="250"/>
      <c r="C3" s="250"/>
      <c r="D3" s="250"/>
      <c r="E3" s="250"/>
      <c r="F3" s="250"/>
      <c r="G3" s="250"/>
      <c r="H3" s="250"/>
      <c r="I3" s="250"/>
      <c r="J3" s="250"/>
      <c r="O3" s="10"/>
    </row>
    <row r="4" spans="1:15" ht="36" customHeight="1" x14ac:dyDescent="0.35">
      <c r="A4" s="251" t="s">
        <v>68</v>
      </c>
      <c r="B4" s="186"/>
      <c r="C4" s="186"/>
      <c r="D4" s="186"/>
      <c r="E4" s="186"/>
      <c r="F4" s="186"/>
      <c r="G4" s="186"/>
      <c r="H4" s="186"/>
      <c r="I4" s="186"/>
      <c r="J4" s="252"/>
      <c r="O4" s="10"/>
    </row>
    <row r="5" spans="1:15" ht="21.75" thickBot="1" x14ac:dyDescent="0.4">
      <c r="A5" s="262" t="s">
        <v>69</v>
      </c>
      <c r="B5" s="262"/>
      <c r="C5" s="262"/>
      <c r="D5" s="262"/>
      <c r="E5" s="262"/>
      <c r="F5" s="262"/>
      <c r="G5" s="262"/>
      <c r="H5" s="262"/>
      <c r="I5" s="262"/>
      <c r="J5" s="262"/>
      <c r="O5" s="9" t="s">
        <v>10</v>
      </c>
    </row>
    <row r="6" spans="1:15" ht="21.75" thickBot="1" x14ac:dyDescent="0.4">
      <c r="A6" s="295" t="s">
        <v>63</v>
      </c>
      <c r="B6" s="296"/>
      <c r="C6" s="296"/>
      <c r="D6" s="296"/>
      <c r="E6" s="296"/>
      <c r="F6" s="296"/>
      <c r="G6" s="296"/>
      <c r="H6" s="296"/>
      <c r="I6" s="296"/>
      <c r="J6" s="297"/>
    </row>
    <row r="7" spans="1:15" ht="21.75" thickBot="1" x14ac:dyDescent="0.4">
      <c r="A7" s="207" t="s">
        <v>12</v>
      </c>
      <c r="B7" s="208"/>
      <c r="C7" s="208"/>
      <c r="D7" s="208"/>
      <c r="E7" s="208"/>
      <c r="F7" s="208"/>
      <c r="G7" s="208"/>
      <c r="H7" s="208"/>
      <c r="I7" s="208"/>
      <c r="J7" s="209"/>
    </row>
    <row r="8" spans="1:15" ht="78.75" customHeight="1" thickBot="1" x14ac:dyDescent="0.4">
      <c r="A8" s="293" t="s">
        <v>6</v>
      </c>
      <c r="B8" s="294"/>
      <c r="C8" s="294"/>
      <c r="D8" s="294"/>
      <c r="E8" s="294"/>
      <c r="F8" s="138" t="s">
        <v>110</v>
      </c>
      <c r="G8" s="27" t="s">
        <v>60</v>
      </c>
      <c r="H8" s="26" t="s">
        <v>14</v>
      </c>
      <c r="I8" s="56" t="s">
        <v>7</v>
      </c>
      <c r="J8" s="54" t="s">
        <v>8</v>
      </c>
    </row>
    <row r="9" spans="1:15" ht="39.75" customHeight="1" thickBot="1" x14ac:dyDescent="0.4">
      <c r="A9" s="60">
        <v>1</v>
      </c>
      <c r="B9" s="263" t="s">
        <v>13</v>
      </c>
      <c r="C9" s="263"/>
      <c r="D9" s="263"/>
      <c r="E9" s="263"/>
      <c r="F9" s="21">
        <v>28457</v>
      </c>
      <c r="G9" s="22" t="s">
        <v>25</v>
      </c>
      <c r="H9" s="114">
        <v>0</v>
      </c>
      <c r="I9" s="35">
        <v>41</v>
      </c>
      <c r="J9" s="421">
        <f>(H9*I9)</f>
        <v>0</v>
      </c>
    </row>
    <row r="10" spans="1:15" ht="27.75" customHeight="1" thickBot="1" x14ac:dyDescent="0.4">
      <c r="A10" s="61">
        <v>2</v>
      </c>
      <c r="B10" s="264" t="s">
        <v>0</v>
      </c>
      <c r="C10" s="264"/>
      <c r="D10" s="264"/>
      <c r="E10" s="264"/>
      <c r="F10" s="19">
        <v>32200</v>
      </c>
      <c r="G10" s="20" t="s">
        <v>25</v>
      </c>
      <c r="H10" s="115">
        <v>0</v>
      </c>
      <c r="I10" s="36">
        <v>41</v>
      </c>
      <c r="J10" s="421">
        <f>(H10*I10)</f>
        <v>0</v>
      </c>
    </row>
    <row r="11" spans="1:15" ht="24.75" customHeight="1" thickBot="1" x14ac:dyDescent="0.4">
      <c r="A11" s="62">
        <v>3</v>
      </c>
      <c r="B11" s="265" t="s">
        <v>17</v>
      </c>
      <c r="C11" s="265"/>
      <c r="D11" s="265"/>
      <c r="E11" s="265"/>
      <c r="F11" s="24">
        <v>3743</v>
      </c>
      <c r="G11" s="25" t="s">
        <v>25</v>
      </c>
      <c r="H11" s="116">
        <v>0</v>
      </c>
      <c r="I11" s="37">
        <v>41</v>
      </c>
      <c r="J11" s="421">
        <f>(H11*I11)</f>
        <v>0</v>
      </c>
    </row>
    <row r="12" spans="1:15" ht="24.75" customHeight="1" thickBot="1" x14ac:dyDescent="0.4">
      <c r="A12" s="198" t="s">
        <v>48</v>
      </c>
      <c r="B12" s="199"/>
      <c r="C12" s="199"/>
      <c r="D12" s="199"/>
      <c r="E12" s="199"/>
      <c r="F12" s="199"/>
      <c r="G12" s="199"/>
      <c r="H12" s="199"/>
      <c r="I12" s="200"/>
      <c r="J12" s="29">
        <f>SUM(J9:J11)</f>
        <v>0</v>
      </c>
    </row>
    <row r="13" spans="1:15" ht="21.75" thickBot="1" x14ac:dyDescent="0.4">
      <c r="A13" s="207" t="s">
        <v>3</v>
      </c>
      <c r="B13" s="208"/>
      <c r="C13" s="208"/>
      <c r="D13" s="208"/>
      <c r="E13" s="208"/>
      <c r="F13" s="208"/>
      <c r="G13" s="208"/>
      <c r="H13" s="208"/>
      <c r="I13" s="208"/>
      <c r="J13" s="209"/>
    </row>
    <row r="14" spans="1:15" ht="80.25" customHeight="1" thickBot="1" x14ac:dyDescent="0.4">
      <c r="A14" s="298" t="s">
        <v>6</v>
      </c>
      <c r="B14" s="234"/>
      <c r="C14" s="234"/>
      <c r="D14" s="234"/>
      <c r="E14" s="234"/>
      <c r="F14" s="138" t="s">
        <v>110</v>
      </c>
      <c r="G14" s="40" t="s">
        <v>59</v>
      </c>
      <c r="H14" s="41" t="s">
        <v>14</v>
      </c>
      <c r="I14" s="40" t="s">
        <v>7</v>
      </c>
      <c r="J14" s="38" t="s">
        <v>8</v>
      </c>
    </row>
    <row r="15" spans="1:15" ht="30" customHeight="1" thickBot="1" x14ac:dyDescent="0.4">
      <c r="A15" s="63">
        <v>1</v>
      </c>
      <c r="B15" s="210" t="s">
        <v>16</v>
      </c>
      <c r="C15" s="211"/>
      <c r="D15" s="211"/>
      <c r="E15" s="211"/>
      <c r="F15" s="211"/>
      <c r="G15" s="211"/>
      <c r="H15" s="211"/>
      <c r="I15" s="211"/>
      <c r="J15" s="212"/>
    </row>
    <row r="16" spans="1:15" ht="30" customHeight="1" thickBot="1" x14ac:dyDescent="0.4">
      <c r="A16" s="64"/>
      <c r="B16" s="48" t="s">
        <v>1</v>
      </c>
      <c r="C16" s="285" t="s">
        <v>15</v>
      </c>
      <c r="D16" s="286"/>
      <c r="E16" s="287"/>
      <c r="F16" s="49">
        <v>3743</v>
      </c>
      <c r="G16" s="48" t="s">
        <v>25</v>
      </c>
      <c r="H16" s="117">
        <v>0</v>
      </c>
      <c r="I16" s="50">
        <v>12</v>
      </c>
      <c r="J16" s="420">
        <f>(H16*I16)</f>
        <v>0</v>
      </c>
    </row>
    <row r="17" spans="1:10" ht="30" customHeight="1" thickBot="1" x14ac:dyDescent="0.4">
      <c r="A17" s="63">
        <v>2</v>
      </c>
      <c r="B17" s="210" t="s">
        <v>31</v>
      </c>
      <c r="C17" s="211"/>
      <c r="D17" s="211"/>
      <c r="E17" s="211"/>
      <c r="F17" s="211"/>
      <c r="G17" s="211"/>
      <c r="H17" s="211"/>
      <c r="I17" s="211"/>
      <c r="J17" s="288"/>
    </row>
    <row r="18" spans="1:10" ht="30" customHeight="1" thickBot="1" x14ac:dyDescent="0.4">
      <c r="A18" s="201"/>
      <c r="B18" s="22" t="s">
        <v>1</v>
      </c>
      <c r="C18" s="216" t="s">
        <v>34</v>
      </c>
      <c r="D18" s="217"/>
      <c r="E18" s="218"/>
      <c r="F18" s="42">
        <v>3743</v>
      </c>
      <c r="G18" s="22" t="s">
        <v>25</v>
      </c>
      <c r="H18" s="114">
        <v>0</v>
      </c>
      <c r="I18" s="35">
        <v>1</v>
      </c>
      <c r="J18" s="421">
        <f>H18*I18</f>
        <v>0</v>
      </c>
    </row>
    <row r="19" spans="1:10" ht="30" customHeight="1" thickBot="1" x14ac:dyDescent="0.4">
      <c r="A19" s="202"/>
      <c r="B19" s="31" t="s">
        <v>4</v>
      </c>
      <c r="C19" s="244" t="s">
        <v>35</v>
      </c>
      <c r="D19" s="245"/>
      <c r="E19" s="246"/>
      <c r="F19" s="30">
        <v>3743</v>
      </c>
      <c r="G19" s="20" t="s">
        <v>25</v>
      </c>
      <c r="H19" s="115">
        <v>0</v>
      </c>
      <c r="I19" s="36">
        <v>1</v>
      </c>
      <c r="J19" s="421">
        <f>H19*I19</f>
        <v>0</v>
      </c>
    </row>
    <row r="20" spans="1:10" ht="30" customHeight="1" thickBot="1" x14ac:dyDescent="0.4">
      <c r="A20" s="202"/>
      <c r="B20" s="31" t="s">
        <v>27</v>
      </c>
      <c r="C20" s="244" t="s">
        <v>33</v>
      </c>
      <c r="D20" s="245"/>
      <c r="E20" s="246"/>
      <c r="F20" s="30">
        <v>3743</v>
      </c>
      <c r="G20" s="20" t="s">
        <v>25</v>
      </c>
      <c r="H20" s="115">
        <v>0</v>
      </c>
      <c r="I20" s="36">
        <v>1</v>
      </c>
      <c r="J20" s="421">
        <f>H20*I20</f>
        <v>0</v>
      </c>
    </row>
    <row r="21" spans="1:10" ht="30" customHeight="1" thickBot="1" x14ac:dyDescent="0.4">
      <c r="A21" s="203"/>
      <c r="B21" s="43" t="s">
        <v>32</v>
      </c>
      <c r="C21" s="213" t="s">
        <v>44</v>
      </c>
      <c r="D21" s="214"/>
      <c r="E21" s="215"/>
      <c r="F21" s="34">
        <v>137</v>
      </c>
      <c r="G21" s="25" t="s">
        <v>24</v>
      </c>
      <c r="H21" s="116">
        <v>0</v>
      </c>
      <c r="I21" s="45">
        <v>1</v>
      </c>
      <c r="J21" s="421">
        <f>H21*I21</f>
        <v>0</v>
      </c>
    </row>
    <row r="22" spans="1:10" ht="30" customHeight="1" thickBot="1" x14ac:dyDescent="0.4">
      <c r="A22" s="63">
        <v>3</v>
      </c>
      <c r="B22" s="238" t="s">
        <v>18</v>
      </c>
      <c r="C22" s="239"/>
      <c r="D22" s="239"/>
      <c r="E22" s="239"/>
      <c r="F22" s="239"/>
      <c r="G22" s="239"/>
      <c r="H22" s="239"/>
      <c r="I22" s="239"/>
      <c r="J22" s="284"/>
    </row>
    <row r="23" spans="1:10" ht="30" customHeight="1" thickBot="1" x14ac:dyDescent="0.4">
      <c r="A23" s="61"/>
      <c r="B23" s="52" t="s">
        <v>1</v>
      </c>
      <c r="C23" s="266" t="s">
        <v>19</v>
      </c>
      <c r="D23" s="267"/>
      <c r="E23" s="268"/>
      <c r="F23" s="49">
        <v>137</v>
      </c>
      <c r="G23" s="48" t="s">
        <v>24</v>
      </c>
      <c r="H23" s="117">
        <v>0</v>
      </c>
      <c r="I23" s="50">
        <v>6</v>
      </c>
      <c r="J23" s="420">
        <f>H23*I23</f>
        <v>0</v>
      </c>
    </row>
    <row r="24" spans="1:10" ht="30" customHeight="1" thickBot="1" x14ac:dyDescent="0.4">
      <c r="A24" s="63">
        <v>4</v>
      </c>
      <c r="B24" s="238" t="s">
        <v>20</v>
      </c>
      <c r="C24" s="239"/>
      <c r="D24" s="239"/>
      <c r="E24" s="239"/>
      <c r="F24" s="239"/>
      <c r="G24" s="239"/>
      <c r="H24" s="239"/>
      <c r="I24" s="239"/>
      <c r="J24" s="240"/>
    </row>
    <row r="25" spans="1:10" ht="30" customHeight="1" x14ac:dyDescent="0.35">
      <c r="A25" s="201"/>
      <c r="B25" s="46" t="s">
        <v>1</v>
      </c>
      <c r="C25" s="269" t="s">
        <v>22</v>
      </c>
      <c r="D25" s="270"/>
      <c r="E25" s="271"/>
      <c r="F25" s="42">
        <v>105</v>
      </c>
      <c r="G25" s="22" t="s">
        <v>26</v>
      </c>
      <c r="H25" s="114">
        <v>0</v>
      </c>
      <c r="I25" s="35">
        <v>12</v>
      </c>
      <c r="J25" s="418">
        <f>H25*I25</f>
        <v>0</v>
      </c>
    </row>
    <row r="26" spans="1:10" ht="30" customHeight="1" thickBot="1" x14ac:dyDescent="0.4">
      <c r="A26" s="203"/>
      <c r="B26" s="43" t="s">
        <v>4</v>
      </c>
      <c r="C26" s="272" t="s">
        <v>21</v>
      </c>
      <c r="D26" s="273"/>
      <c r="E26" s="274"/>
      <c r="F26" s="34">
        <v>1</v>
      </c>
      <c r="G26" s="25" t="s">
        <v>24</v>
      </c>
      <c r="H26" s="116">
        <v>0</v>
      </c>
      <c r="I26" s="37">
        <v>12</v>
      </c>
      <c r="J26" s="422">
        <f>H26*I26</f>
        <v>0</v>
      </c>
    </row>
    <row r="27" spans="1:10" ht="30" customHeight="1" thickBot="1" x14ac:dyDescent="0.4">
      <c r="A27" s="63">
        <v>5</v>
      </c>
      <c r="B27" s="210" t="s">
        <v>2</v>
      </c>
      <c r="C27" s="211"/>
      <c r="D27" s="211"/>
      <c r="E27" s="211"/>
      <c r="F27" s="211"/>
      <c r="G27" s="211"/>
      <c r="H27" s="211"/>
      <c r="I27" s="211"/>
      <c r="J27" s="212"/>
    </row>
    <row r="28" spans="1:10" ht="30" customHeight="1" x14ac:dyDescent="0.35">
      <c r="A28" s="204"/>
      <c r="B28" s="22" t="s">
        <v>1</v>
      </c>
      <c r="C28" s="275" t="s">
        <v>28</v>
      </c>
      <c r="D28" s="276"/>
      <c r="E28" s="277"/>
      <c r="F28" s="42">
        <v>3743</v>
      </c>
      <c r="G28" s="22" t="s">
        <v>25</v>
      </c>
      <c r="H28" s="114">
        <v>0</v>
      </c>
      <c r="I28" s="35">
        <v>3</v>
      </c>
      <c r="J28" s="418">
        <f>H28*I28</f>
        <v>0</v>
      </c>
    </row>
    <row r="29" spans="1:10" ht="30" customHeight="1" x14ac:dyDescent="0.35">
      <c r="A29" s="205"/>
      <c r="B29" s="20" t="s">
        <v>4</v>
      </c>
      <c r="C29" s="219" t="s">
        <v>29</v>
      </c>
      <c r="D29" s="220"/>
      <c r="E29" s="221"/>
      <c r="F29" s="30">
        <v>137</v>
      </c>
      <c r="G29" s="20" t="s">
        <v>24</v>
      </c>
      <c r="H29" s="115">
        <v>0</v>
      </c>
      <c r="I29" s="36">
        <v>3</v>
      </c>
      <c r="J29" s="423">
        <f>H29*I29</f>
        <v>0</v>
      </c>
    </row>
    <row r="30" spans="1:10" ht="30" customHeight="1" thickBot="1" x14ac:dyDescent="0.4">
      <c r="A30" s="206"/>
      <c r="B30" s="25" t="s">
        <v>27</v>
      </c>
      <c r="C30" s="278" t="s">
        <v>30</v>
      </c>
      <c r="D30" s="279"/>
      <c r="E30" s="280"/>
      <c r="F30" s="34">
        <v>28457</v>
      </c>
      <c r="G30" s="25" t="s">
        <v>25</v>
      </c>
      <c r="H30" s="116">
        <v>0</v>
      </c>
      <c r="I30" s="37">
        <v>3</v>
      </c>
      <c r="J30" s="424">
        <f t="shared" ref="J30" si="0">H30*I30</f>
        <v>0</v>
      </c>
    </row>
    <row r="31" spans="1:10" ht="28.5" customHeight="1" thickBot="1" x14ac:dyDescent="0.4">
      <c r="A31" s="281" t="s">
        <v>49</v>
      </c>
      <c r="B31" s="282"/>
      <c r="C31" s="282"/>
      <c r="D31" s="282"/>
      <c r="E31" s="282"/>
      <c r="F31" s="282"/>
      <c r="G31" s="282"/>
      <c r="H31" s="282"/>
      <c r="I31" s="283"/>
      <c r="J31" s="39">
        <f>SUM(J16,J18,J19,J20,J21,J23,J25,J26,J28,J29,J30)</f>
        <v>0</v>
      </c>
    </row>
    <row r="32" spans="1:10" ht="21.75" thickBot="1" x14ac:dyDescent="0.4">
      <c r="A32" s="207" t="s">
        <v>40</v>
      </c>
      <c r="B32" s="208"/>
      <c r="C32" s="208"/>
      <c r="D32" s="208"/>
      <c r="E32" s="208"/>
      <c r="F32" s="208"/>
      <c r="G32" s="208"/>
      <c r="H32" s="208"/>
      <c r="I32" s="208"/>
      <c r="J32" s="209"/>
    </row>
    <row r="33" spans="1:10" ht="83.25" customHeight="1" thickBot="1" x14ac:dyDescent="0.4">
      <c r="A33" s="196" t="s">
        <v>6</v>
      </c>
      <c r="B33" s="197"/>
      <c r="C33" s="197"/>
      <c r="D33" s="197"/>
      <c r="E33" s="197"/>
      <c r="F33" s="138" t="s">
        <v>110</v>
      </c>
      <c r="G33" s="26" t="s">
        <v>59</v>
      </c>
      <c r="H33" s="27" t="s">
        <v>14</v>
      </c>
      <c r="I33" s="26" t="s">
        <v>7</v>
      </c>
      <c r="J33" s="28" t="s">
        <v>8</v>
      </c>
    </row>
    <row r="34" spans="1:10" ht="30" customHeight="1" x14ac:dyDescent="0.35">
      <c r="A34" s="65">
        <v>1</v>
      </c>
      <c r="B34" s="228" t="s">
        <v>39</v>
      </c>
      <c r="C34" s="229"/>
      <c r="D34" s="229"/>
      <c r="E34" s="230"/>
      <c r="F34" s="55">
        <v>1.04</v>
      </c>
      <c r="G34" s="22" t="s">
        <v>38</v>
      </c>
      <c r="H34" s="114">
        <v>0</v>
      </c>
      <c r="I34" s="35">
        <v>52</v>
      </c>
      <c r="J34" s="419">
        <f>H34*I34</f>
        <v>0</v>
      </c>
    </row>
    <row r="35" spans="1:10" ht="30" customHeight="1" thickBot="1" x14ac:dyDescent="0.4">
      <c r="A35" s="67">
        <v>2</v>
      </c>
      <c r="B35" s="231" t="s">
        <v>37</v>
      </c>
      <c r="C35" s="232"/>
      <c r="D35" s="232"/>
      <c r="E35" s="233"/>
      <c r="F35" s="34">
        <v>0</v>
      </c>
      <c r="G35" s="25" t="s">
        <v>24</v>
      </c>
      <c r="H35" s="116">
        <v>0</v>
      </c>
      <c r="I35" s="37">
        <v>52</v>
      </c>
      <c r="J35" s="424">
        <f>H35*I35</f>
        <v>0</v>
      </c>
    </row>
    <row r="36" spans="1:10" ht="28.5" customHeight="1" thickBot="1" x14ac:dyDescent="0.4">
      <c r="A36" s="289" t="s">
        <v>50</v>
      </c>
      <c r="B36" s="290"/>
      <c r="C36" s="290"/>
      <c r="D36" s="290"/>
      <c r="E36" s="290"/>
      <c r="F36" s="290"/>
      <c r="G36" s="290"/>
      <c r="H36" s="290"/>
      <c r="I36" s="291"/>
      <c r="J36" s="17">
        <f>SUM(J34:J35)</f>
        <v>0</v>
      </c>
    </row>
  </sheetData>
  <sheetProtection algorithmName="SHA-512" hashValue="R8iv/npI5KeyxJ5lFSg9hqzmGZqGnCDYxx/5XVS86LgjSbGO+KRAHtkwIYciZ2YRywA2q7S8f5cAttLVE7mArQ==" saltValue="2kiy9K+Jnt4VBjedOX8zjg==" spinCount="100000" sheet="1" objects="1" scenarios="1"/>
  <protectedRanges>
    <protectedRange sqref="A2:J2" name="Firms Name"/>
    <protectedRange sqref="H9:H11 H16 H18:H21 H23 H25:H26 H28:H30 H34:H35" name="Section B Per Cycle"/>
  </protectedRanges>
  <mergeCells count="41">
    <mergeCell ref="A36:I36"/>
    <mergeCell ref="A1:E1"/>
    <mergeCell ref="F1:G1"/>
    <mergeCell ref="H1:J1"/>
    <mergeCell ref="A3:J3"/>
    <mergeCell ref="A4:J4"/>
    <mergeCell ref="A2:J2"/>
    <mergeCell ref="A5:J5"/>
    <mergeCell ref="B9:E9"/>
    <mergeCell ref="B10:E10"/>
    <mergeCell ref="A7:J7"/>
    <mergeCell ref="A12:I12"/>
    <mergeCell ref="A8:E8"/>
    <mergeCell ref="A6:J6"/>
    <mergeCell ref="A13:J13"/>
    <mergeCell ref="A14:E14"/>
    <mergeCell ref="B11:E11"/>
    <mergeCell ref="C21:E21"/>
    <mergeCell ref="A18:A21"/>
    <mergeCell ref="B15:J15"/>
    <mergeCell ref="B17:J17"/>
    <mergeCell ref="B22:J22"/>
    <mergeCell ref="C16:E16"/>
    <mergeCell ref="C18:E18"/>
    <mergeCell ref="C19:E19"/>
    <mergeCell ref="C20:E20"/>
    <mergeCell ref="B34:E34"/>
    <mergeCell ref="B35:E35"/>
    <mergeCell ref="A32:J32"/>
    <mergeCell ref="A33:E33"/>
    <mergeCell ref="C23:E23"/>
    <mergeCell ref="B24:J24"/>
    <mergeCell ref="B27:J27"/>
    <mergeCell ref="A25:A26"/>
    <mergeCell ref="A28:A30"/>
    <mergeCell ref="C25:E25"/>
    <mergeCell ref="C26:E26"/>
    <mergeCell ref="C28:E28"/>
    <mergeCell ref="C29:E29"/>
    <mergeCell ref="C30:E30"/>
    <mergeCell ref="A31:I31"/>
  </mergeCells>
  <pageMargins left="0.7" right="0.7" top="0.75" bottom="0.75" header="0.3" footer="0.3"/>
  <pageSetup scale="43" orientation="portrait" r:id="rId1"/>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82E9-0E34-43FF-91C5-7348979782F0}">
  <dimension ref="A1:O36"/>
  <sheetViews>
    <sheetView view="pageBreakPreview" zoomScale="60" zoomScaleNormal="100" workbookViewId="0">
      <selection activeCell="T19" sqref="T19"/>
    </sheetView>
  </sheetViews>
  <sheetFormatPr defaultRowHeight="21" x14ac:dyDescent="0.35"/>
  <cols>
    <col min="1" max="1" width="9.140625" style="9"/>
    <col min="2" max="2" width="12" style="9" customWidth="1"/>
    <col min="3" max="3" width="20" style="9" customWidth="1"/>
    <col min="4" max="4" width="18.28515625" style="9" customWidth="1"/>
    <col min="5" max="5" width="31.5703125" style="9" customWidth="1"/>
    <col min="6" max="6" width="20.140625" style="9" customWidth="1"/>
    <col min="7" max="7" width="9.140625" style="9"/>
    <col min="8" max="8" width="13.42578125" style="9" customWidth="1"/>
    <col min="9" max="9" width="15.85546875" style="9" customWidth="1"/>
    <col min="10" max="10" width="43.85546875" style="9" customWidth="1"/>
    <col min="11" max="11" width="9.140625" style="9"/>
    <col min="12" max="12" width="12.140625" style="9" customWidth="1"/>
    <col min="13" max="16384" width="9.140625" style="9"/>
  </cols>
  <sheetData>
    <row r="1" spans="1:15" ht="42" customHeight="1" x14ac:dyDescent="0.35">
      <c r="A1" s="247" t="s">
        <v>109</v>
      </c>
      <c r="B1" s="247"/>
      <c r="C1" s="247"/>
      <c r="D1" s="247"/>
      <c r="E1" s="247"/>
      <c r="F1" s="247" t="s">
        <v>62</v>
      </c>
      <c r="G1" s="247"/>
      <c r="H1" s="292" t="s">
        <v>89</v>
      </c>
      <c r="I1" s="292"/>
      <c r="J1" s="292"/>
    </row>
    <row r="2" spans="1:15" ht="23.25" x14ac:dyDescent="0.35">
      <c r="A2" s="259" t="str">
        <f>'Summary Page'!A2</f>
        <v>Type Your Firm's Name Here</v>
      </c>
      <c r="B2" s="260"/>
      <c r="C2" s="260"/>
      <c r="D2" s="260"/>
      <c r="E2" s="260"/>
      <c r="F2" s="260"/>
      <c r="G2" s="260"/>
      <c r="H2" s="260"/>
      <c r="I2" s="260"/>
      <c r="J2" s="261"/>
      <c r="O2" s="10" t="s">
        <v>9</v>
      </c>
    </row>
    <row r="3" spans="1:15" x14ac:dyDescent="0.35">
      <c r="A3" s="249" t="s">
        <v>67</v>
      </c>
      <c r="B3" s="250"/>
      <c r="C3" s="250"/>
      <c r="D3" s="250"/>
      <c r="E3" s="250"/>
      <c r="F3" s="250"/>
      <c r="G3" s="250"/>
      <c r="H3" s="250"/>
      <c r="I3" s="250"/>
      <c r="J3" s="250"/>
      <c r="O3" s="10"/>
    </row>
    <row r="4" spans="1:15" ht="36" customHeight="1" x14ac:dyDescent="0.35">
      <c r="A4" s="251" t="s">
        <v>68</v>
      </c>
      <c r="B4" s="186"/>
      <c r="C4" s="186"/>
      <c r="D4" s="186"/>
      <c r="E4" s="186"/>
      <c r="F4" s="186"/>
      <c r="G4" s="186"/>
      <c r="H4" s="186"/>
      <c r="I4" s="186"/>
      <c r="J4" s="252"/>
      <c r="O4" s="10"/>
    </row>
    <row r="5" spans="1:15" ht="21.75" thickBot="1" x14ac:dyDescent="0.4">
      <c r="A5" s="262" t="s">
        <v>69</v>
      </c>
      <c r="B5" s="262"/>
      <c r="C5" s="262"/>
      <c r="D5" s="262"/>
      <c r="E5" s="262"/>
      <c r="F5" s="262"/>
      <c r="G5" s="262"/>
      <c r="H5" s="262"/>
      <c r="I5" s="262"/>
      <c r="J5" s="262"/>
      <c r="O5" s="9" t="s">
        <v>10</v>
      </c>
    </row>
    <row r="6" spans="1:15" ht="21.75" thickBot="1" x14ac:dyDescent="0.4">
      <c r="A6" s="295" t="s">
        <v>64</v>
      </c>
      <c r="B6" s="296"/>
      <c r="C6" s="296"/>
      <c r="D6" s="296"/>
      <c r="E6" s="296"/>
      <c r="F6" s="296"/>
      <c r="G6" s="296"/>
      <c r="H6" s="296"/>
      <c r="I6" s="296"/>
      <c r="J6" s="297"/>
    </row>
    <row r="7" spans="1:15" ht="21.75" thickBot="1" x14ac:dyDescent="0.4">
      <c r="A7" s="207" t="s">
        <v>12</v>
      </c>
      <c r="B7" s="208"/>
      <c r="C7" s="208"/>
      <c r="D7" s="208"/>
      <c r="E7" s="208"/>
      <c r="F7" s="208"/>
      <c r="G7" s="208"/>
      <c r="H7" s="208"/>
      <c r="I7" s="208"/>
      <c r="J7" s="209"/>
    </row>
    <row r="8" spans="1:15" ht="77.25" customHeight="1" thickBot="1" x14ac:dyDescent="0.4">
      <c r="A8" s="293" t="s">
        <v>6</v>
      </c>
      <c r="B8" s="294"/>
      <c r="C8" s="294"/>
      <c r="D8" s="294"/>
      <c r="E8" s="294"/>
      <c r="F8" s="138" t="s">
        <v>110</v>
      </c>
      <c r="G8" s="26" t="s">
        <v>60</v>
      </c>
      <c r="H8" s="59" t="s">
        <v>14</v>
      </c>
      <c r="I8" s="26" t="s">
        <v>7</v>
      </c>
      <c r="J8" s="23" t="s">
        <v>8</v>
      </c>
    </row>
    <row r="9" spans="1:15" ht="39.75" customHeight="1" thickBot="1" x14ac:dyDescent="0.4">
      <c r="A9" s="69">
        <v>1</v>
      </c>
      <c r="B9" s="263" t="s">
        <v>13</v>
      </c>
      <c r="C9" s="263"/>
      <c r="D9" s="263"/>
      <c r="E9" s="263"/>
      <c r="F9" s="21">
        <v>110825</v>
      </c>
      <c r="G9" s="22" t="s">
        <v>25</v>
      </c>
      <c r="H9" s="114">
        <v>0</v>
      </c>
      <c r="I9" s="35">
        <v>41</v>
      </c>
      <c r="J9" s="421">
        <f>H9*I9</f>
        <v>0</v>
      </c>
    </row>
    <row r="10" spans="1:15" ht="26.25" customHeight="1" thickBot="1" x14ac:dyDescent="0.4">
      <c r="A10" s="69">
        <v>2</v>
      </c>
      <c r="B10" s="264" t="s">
        <v>0</v>
      </c>
      <c r="C10" s="264"/>
      <c r="D10" s="264"/>
      <c r="E10" s="264"/>
      <c r="F10" s="19">
        <v>143447</v>
      </c>
      <c r="G10" s="20" t="s">
        <v>25</v>
      </c>
      <c r="H10" s="115">
        <v>0</v>
      </c>
      <c r="I10" s="36">
        <v>41</v>
      </c>
      <c r="J10" s="421">
        <f>H10*I10</f>
        <v>0</v>
      </c>
    </row>
    <row r="11" spans="1:15" ht="24.75" customHeight="1" thickBot="1" x14ac:dyDescent="0.4">
      <c r="A11" s="69">
        <v>3</v>
      </c>
      <c r="B11" s="265" t="s">
        <v>17</v>
      </c>
      <c r="C11" s="265"/>
      <c r="D11" s="265"/>
      <c r="E11" s="265"/>
      <c r="F11" s="24">
        <v>32622</v>
      </c>
      <c r="G11" s="25" t="s">
        <v>25</v>
      </c>
      <c r="H11" s="116">
        <v>0</v>
      </c>
      <c r="I11" s="37">
        <v>41</v>
      </c>
      <c r="J11" s="421">
        <f>H11*I11</f>
        <v>0</v>
      </c>
    </row>
    <row r="12" spans="1:15" ht="26.25" customHeight="1" thickBot="1" x14ac:dyDescent="0.4">
      <c r="A12" s="307" t="s">
        <v>51</v>
      </c>
      <c r="B12" s="308"/>
      <c r="C12" s="308"/>
      <c r="D12" s="308"/>
      <c r="E12" s="308"/>
      <c r="F12" s="308"/>
      <c r="G12" s="308"/>
      <c r="H12" s="308"/>
      <c r="I12" s="308"/>
      <c r="J12" s="12">
        <f>SUM(J9:J11)</f>
        <v>0</v>
      </c>
    </row>
    <row r="13" spans="1:15" ht="21.75" thickBot="1" x14ac:dyDescent="0.4">
      <c r="A13" s="207" t="s">
        <v>3</v>
      </c>
      <c r="B13" s="208"/>
      <c r="C13" s="208"/>
      <c r="D13" s="208"/>
      <c r="E13" s="208"/>
      <c r="F13" s="208"/>
      <c r="G13" s="208"/>
      <c r="H13" s="208"/>
      <c r="I13" s="208"/>
      <c r="J13" s="209"/>
    </row>
    <row r="14" spans="1:15" ht="76.5" customHeight="1" thickBot="1" x14ac:dyDescent="0.4">
      <c r="A14" s="298" t="s">
        <v>6</v>
      </c>
      <c r="B14" s="197"/>
      <c r="C14" s="197"/>
      <c r="D14" s="197"/>
      <c r="E14" s="197"/>
      <c r="F14" s="138" t="s">
        <v>110</v>
      </c>
      <c r="G14" s="27" t="s">
        <v>59</v>
      </c>
      <c r="H14" s="26" t="s">
        <v>14</v>
      </c>
      <c r="I14" s="27" t="s">
        <v>7</v>
      </c>
      <c r="J14" s="28" t="s">
        <v>8</v>
      </c>
    </row>
    <row r="15" spans="1:15" ht="30" customHeight="1" thickBot="1" x14ac:dyDescent="0.4">
      <c r="A15" s="63">
        <v>1</v>
      </c>
      <c r="B15" s="210" t="s">
        <v>16</v>
      </c>
      <c r="C15" s="211"/>
      <c r="D15" s="211"/>
      <c r="E15" s="211"/>
      <c r="F15" s="211"/>
      <c r="G15" s="211"/>
      <c r="H15" s="211"/>
      <c r="I15" s="211"/>
      <c r="J15" s="212"/>
    </row>
    <row r="16" spans="1:15" ht="30" customHeight="1" thickBot="1" x14ac:dyDescent="0.4">
      <c r="A16" s="64"/>
      <c r="B16" s="68" t="s">
        <v>1</v>
      </c>
      <c r="C16" s="309" t="s">
        <v>15</v>
      </c>
      <c r="D16" s="310"/>
      <c r="E16" s="311"/>
      <c r="F16" s="49">
        <v>32622</v>
      </c>
      <c r="G16" s="48" t="s">
        <v>25</v>
      </c>
      <c r="H16" s="117">
        <v>0</v>
      </c>
      <c r="I16" s="50">
        <v>12</v>
      </c>
      <c r="J16" s="420">
        <f>H16*I16</f>
        <v>0</v>
      </c>
    </row>
    <row r="17" spans="1:10" ht="30" customHeight="1" thickBot="1" x14ac:dyDescent="0.4">
      <c r="A17" s="61">
        <v>2</v>
      </c>
      <c r="B17" s="211" t="s">
        <v>31</v>
      </c>
      <c r="C17" s="211"/>
      <c r="D17" s="211"/>
      <c r="E17" s="211"/>
      <c r="F17" s="211"/>
      <c r="G17" s="211"/>
      <c r="H17" s="211"/>
      <c r="I17" s="211"/>
      <c r="J17" s="212"/>
    </row>
    <row r="18" spans="1:10" ht="30" customHeight="1" thickBot="1" x14ac:dyDescent="0.4">
      <c r="A18" s="302"/>
      <c r="B18" s="51" t="s">
        <v>1</v>
      </c>
      <c r="C18" s="216" t="s">
        <v>43</v>
      </c>
      <c r="D18" s="217"/>
      <c r="E18" s="218"/>
      <c r="F18" s="42">
        <v>32622</v>
      </c>
      <c r="G18" s="22" t="s">
        <v>25</v>
      </c>
      <c r="H18" s="114">
        <v>0</v>
      </c>
      <c r="I18" s="35">
        <v>1</v>
      </c>
      <c r="J18" s="421">
        <f>H18*I18</f>
        <v>0</v>
      </c>
    </row>
    <row r="19" spans="1:10" ht="30" customHeight="1" thickBot="1" x14ac:dyDescent="0.4">
      <c r="A19" s="302"/>
      <c r="B19" s="44" t="s">
        <v>32</v>
      </c>
      <c r="C19" s="213" t="s">
        <v>42</v>
      </c>
      <c r="D19" s="214"/>
      <c r="E19" s="215"/>
      <c r="F19" s="34">
        <v>1012</v>
      </c>
      <c r="G19" s="25" t="s">
        <v>24</v>
      </c>
      <c r="H19" s="116">
        <v>0</v>
      </c>
      <c r="I19" s="45">
        <v>1</v>
      </c>
      <c r="J19" s="421">
        <f>H19*I19</f>
        <v>0</v>
      </c>
    </row>
    <row r="20" spans="1:10" ht="30" customHeight="1" thickBot="1" x14ac:dyDescent="0.4">
      <c r="A20" s="63">
        <v>3</v>
      </c>
      <c r="B20" s="238" t="s">
        <v>18</v>
      </c>
      <c r="C20" s="239"/>
      <c r="D20" s="239"/>
      <c r="E20" s="239"/>
      <c r="F20" s="239"/>
      <c r="G20" s="239"/>
      <c r="H20" s="239"/>
      <c r="I20" s="239"/>
      <c r="J20" s="240"/>
    </row>
    <row r="21" spans="1:10" ht="30" customHeight="1" thickBot="1" x14ac:dyDescent="0.4">
      <c r="A21" s="61"/>
      <c r="B21" s="53" t="s">
        <v>1</v>
      </c>
      <c r="C21" s="241" t="s">
        <v>19</v>
      </c>
      <c r="D21" s="242"/>
      <c r="E21" s="243"/>
      <c r="F21" s="49">
        <v>1012</v>
      </c>
      <c r="G21" s="48" t="s">
        <v>24</v>
      </c>
      <c r="H21" s="117">
        <v>0</v>
      </c>
      <c r="I21" s="50">
        <v>6</v>
      </c>
      <c r="J21" s="420">
        <f>H21*I21</f>
        <v>0</v>
      </c>
    </row>
    <row r="22" spans="1:10" ht="30" customHeight="1" thickBot="1" x14ac:dyDescent="0.4">
      <c r="A22" s="63">
        <v>4</v>
      </c>
      <c r="B22" s="238" t="s">
        <v>20</v>
      </c>
      <c r="C22" s="239"/>
      <c r="D22" s="239"/>
      <c r="E22" s="239"/>
      <c r="F22" s="239"/>
      <c r="G22" s="239"/>
      <c r="H22" s="239"/>
      <c r="I22" s="239"/>
      <c r="J22" s="240"/>
    </row>
    <row r="23" spans="1:10" ht="30" customHeight="1" thickBot="1" x14ac:dyDescent="0.4">
      <c r="A23" s="302"/>
      <c r="B23" s="47" t="s">
        <v>1</v>
      </c>
      <c r="C23" s="225" t="s">
        <v>22</v>
      </c>
      <c r="D23" s="226"/>
      <c r="E23" s="227"/>
      <c r="F23" s="42">
        <v>99</v>
      </c>
      <c r="G23" s="22" t="s">
        <v>26</v>
      </c>
      <c r="H23" s="114">
        <v>0</v>
      </c>
      <c r="I23" s="35">
        <v>12</v>
      </c>
      <c r="J23" s="421">
        <f>H23*I23</f>
        <v>0</v>
      </c>
    </row>
    <row r="24" spans="1:10" ht="30" customHeight="1" thickBot="1" x14ac:dyDescent="0.4">
      <c r="A24" s="302"/>
      <c r="B24" s="44" t="s">
        <v>4</v>
      </c>
      <c r="C24" s="213" t="s">
        <v>21</v>
      </c>
      <c r="D24" s="214"/>
      <c r="E24" s="215"/>
      <c r="F24" s="34">
        <v>1</v>
      </c>
      <c r="G24" s="25" t="s">
        <v>24</v>
      </c>
      <c r="H24" s="116">
        <v>0</v>
      </c>
      <c r="I24" s="37">
        <v>12</v>
      </c>
      <c r="J24" s="421">
        <f>H24*I24</f>
        <v>0</v>
      </c>
    </row>
    <row r="25" spans="1:10" ht="30" customHeight="1" thickBot="1" x14ac:dyDescent="0.4">
      <c r="A25" s="63">
        <v>5</v>
      </c>
      <c r="B25" s="210" t="s">
        <v>2</v>
      </c>
      <c r="C25" s="211"/>
      <c r="D25" s="211"/>
      <c r="E25" s="211"/>
      <c r="F25" s="211"/>
      <c r="G25" s="211"/>
      <c r="H25" s="211"/>
      <c r="I25" s="211"/>
      <c r="J25" s="212"/>
    </row>
    <row r="26" spans="1:10" ht="30" customHeight="1" thickBot="1" x14ac:dyDescent="0.4">
      <c r="A26" s="303"/>
      <c r="B26" s="51" t="s">
        <v>1</v>
      </c>
      <c r="C26" s="275" t="s">
        <v>28</v>
      </c>
      <c r="D26" s="276"/>
      <c r="E26" s="277"/>
      <c r="F26" s="42">
        <v>32622</v>
      </c>
      <c r="G26" s="22" t="s">
        <v>25</v>
      </c>
      <c r="H26" s="114">
        <v>0</v>
      </c>
      <c r="I26" s="35">
        <v>3</v>
      </c>
      <c r="J26" s="421">
        <f>H26*I26</f>
        <v>0</v>
      </c>
    </row>
    <row r="27" spans="1:10" ht="30" customHeight="1" thickBot="1" x14ac:dyDescent="0.4">
      <c r="A27" s="303"/>
      <c r="B27" s="32" t="s">
        <v>4</v>
      </c>
      <c r="C27" s="219" t="s">
        <v>29</v>
      </c>
      <c r="D27" s="220"/>
      <c r="E27" s="221"/>
      <c r="F27" s="30">
        <v>1012</v>
      </c>
      <c r="G27" s="20" t="s">
        <v>24</v>
      </c>
      <c r="H27" s="115">
        <v>0</v>
      </c>
      <c r="I27" s="36">
        <v>4</v>
      </c>
      <c r="J27" s="421">
        <f>H27*I27</f>
        <v>0</v>
      </c>
    </row>
    <row r="28" spans="1:10" ht="30" customHeight="1" thickBot="1" x14ac:dyDescent="0.4">
      <c r="A28" s="204"/>
      <c r="B28" s="33" t="s">
        <v>27</v>
      </c>
      <c r="C28" s="222" t="s">
        <v>30</v>
      </c>
      <c r="D28" s="223"/>
      <c r="E28" s="224"/>
      <c r="F28" s="34">
        <v>110825</v>
      </c>
      <c r="G28" s="25" t="s">
        <v>25</v>
      </c>
      <c r="H28" s="116">
        <v>0</v>
      </c>
      <c r="I28" s="37">
        <v>5</v>
      </c>
      <c r="J28" s="421">
        <f>H28*I28</f>
        <v>0</v>
      </c>
    </row>
    <row r="29" spans="1:10" ht="27.75" customHeight="1" thickBot="1" x14ac:dyDescent="0.4">
      <c r="A29" s="198" t="s">
        <v>41</v>
      </c>
      <c r="B29" s="199"/>
      <c r="C29" s="199"/>
      <c r="D29" s="199"/>
      <c r="E29" s="199"/>
      <c r="F29" s="199"/>
      <c r="G29" s="199"/>
      <c r="H29" s="199"/>
      <c r="I29" s="200"/>
      <c r="J29" s="17">
        <f>SUM(J16,J18:J19,J21,J23:J24,J26:J28)</f>
        <v>0</v>
      </c>
    </row>
    <row r="30" spans="1:10" ht="21.75" thickBot="1" x14ac:dyDescent="0.4">
      <c r="A30" s="207" t="s">
        <v>40</v>
      </c>
      <c r="B30" s="208"/>
      <c r="C30" s="208"/>
      <c r="D30" s="208"/>
      <c r="E30" s="208"/>
      <c r="F30" s="208"/>
      <c r="G30" s="208"/>
      <c r="H30" s="208"/>
      <c r="I30" s="208"/>
      <c r="J30" s="209"/>
    </row>
    <row r="31" spans="1:10" ht="81" customHeight="1" thickBot="1" x14ac:dyDescent="0.4">
      <c r="A31" s="196" t="s">
        <v>6</v>
      </c>
      <c r="B31" s="197"/>
      <c r="C31" s="197"/>
      <c r="D31" s="197"/>
      <c r="E31" s="197"/>
      <c r="F31" s="138" t="s">
        <v>110</v>
      </c>
      <c r="G31" s="27" t="s">
        <v>59</v>
      </c>
      <c r="H31" s="26" t="s">
        <v>14</v>
      </c>
      <c r="I31" s="56" t="s">
        <v>7</v>
      </c>
      <c r="J31" s="70" t="s">
        <v>8</v>
      </c>
    </row>
    <row r="32" spans="1:10" ht="30" customHeight="1" x14ac:dyDescent="0.35">
      <c r="A32" s="65">
        <v>1</v>
      </c>
      <c r="B32" s="304" t="s">
        <v>39</v>
      </c>
      <c r="C32" s="305"/>
      <c r="D32" s="305"/>
      <c r="E32" s="306"/>
      <c r="F32" s="55">
        <v>2.04</v>
      </c>
      <c r="G32" s="22" t="s">
        <v>38</v>
      </c>
      <c r="H32" s="114">
        <v>0</v>
      </c>
      <c r="I32" s="35">
        <v>52</v>
      </c>
      <c r="J32" s="421">
        <f>H32*I32</f>
        <v>0</v>
      </c>
    </row>
    <row r="33" spans="1:10" ht="30" customHeight="1" thickBot="1" x14ac:dyDescent="0.4">
      <c r="A33" s="67">
        <v>2</v>
      </c>
      <c r="B33" s="299" t="s">
        <v>37</v>
      </c>
      <c r="C33" s="300"/>
      <c r="D33" s="300"/>
      <c r="E33" s="301"/>
      <c r="F33" s="34">
        <v>3</v>
      </c>
      <c r="G33" s="25" t="s">
        <v>24</v>
      </c>
      <c r="H33" s="116">
        <v>0</v>
      </c>
      <c r="I33" s="37">
        <v>52</v>
      </c>
      <c r="J33" s="424">
        <f>H33*I33</f>
        <v>0</v>
      </c>
    </row>
    <row r="34" spans="1:10" ht="32.25" customHeight="1" thickBot="1" x14ac:dyDescent="0.4">
      <c r="A34" s="198" t="s">
        <v>36</v>
      </c>
      <c r="B34" s="199"/>
      <c r="C34" s="199"/>
      <c r="D34" s="199"/>
      <c r="E34" s="199"/>
      <c r="F34" s="199"/>
      <c r="G34" s="199"/>
      <c r="H34" s="199"/>
      <c r="I34" s="200"/>
      <c r="J34" s="39">
        <f>SUM(J32:J33)</f>
        <v>0</v>
      </c>
    </row>
    <row r="36" spans="1:10" x14ac:dyDescent="0.35">
      <c r="B36" s="8"/>
      <c r="C36" s="8"/>
      <c r="D36" s="8"/>
      <c r="E36" s="8"/>
      <c r="F36" s="8"/>
      <c r="G36" s="8"/>
      <c r="H36" s="8"/>
      <c r="I36" s="11"/>
      <c r="J36" s="15"/>
    </row>
  </sheetData>
  <sheetProtection algorithmName="SHA-512" hashValue="J07nrvALSHUhWG6psy34ZwrAYMIwEy5bkWy5hvoaac0Ammc4Jin04Q01Vnd7d9L+EfuWuOtGUjoC8xrPNV6aTQ==" saltValue="ddEfSjEgjuPF4Tpie9zPrw==" spinCount="100000" sheet="1" objects="1" scenarios="1"/>
  <protectedRanges>
    <protectedRange sqref="A2:J2" name="Firms Name"/>
    <protectedRange sqref="H9:H11 H16 H18:H19 H21 H23:H24 H26:H28 H32:H33" name="Section C Per Cycle"/>
  </protectedRanges>
  <mergeCells count="39">
    <mergeCell ref="A29:I29"/>
    <mergeCell ref="A13:J13"/>
    <mergeCell ref="A12:I12"/>
    <mergeCell ref="B15:J15"/>
    <mergeCell ref="A14:E14"/>
    <mergeCell ref="C16:E16"/>
    <mergeCell ref="C28:E28"/>
    <mergeCell ref="A30:J30"/>
    <mergeCell ref="A31:E31"/>
    <mergeCell ref="B32:E32"/>
    <mergeCell ref="A1:E1"/>
    <mergeCell ref="F1:G1"/>
    <mergeCell ref="H1:J1"/>
    <mergeCell ref="A3:J3"/>
    <mergeCell ref="A4:J4"/>
    <mergeCell ref="A2:J2"/>
    <mergeCell ref="A5:J5"/>
    <mergeCell ref="B9:E9"/>
    <mergeCell ref="A6:J6"/>
    <mergeCell ref="A7:J7"/>
    <mergeCell ref="A8:E8"/>
    <mergeCell ref="B10:E10"/>
    <mergeCell ref="B11:E11"/>
    <mergeCell ref="B33:E33"/>
    <mergeCell ref="A23:A24"/>
    <mergeCell ref="A26:A28"/>
    <mergeCell ref="A34:I34"/>
    <mergeCell ref="B17:J17"/>
    <mergeCell ref="C18:E18"/>
    <mergeCell ref="C19:E19"/>
    <mergeCell ref="B20:J20"/>
    <mergeCell ref="C21:E21"/>
    <mergeCell ref="B22:J22"/>
    <mergeCell ref="C23:E23"/>
    <mergeCell ref="C24:E24"/>
    <mergeCell ref="B25:J25"/>
    <mergeCell ref="C26:E26"/>
    <mergeCell ref="C27:E27"/>
    <mergeCell ref="A18:A19"/>
  </mergeCells>
  <pageMargins left="0.7" right="0.7" top="0.75" bottom="0.75" header="0.3" footer="0.3"/>
  <pageSetup scale="46"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0840-3EC9-4142-BE61-206A542CBB9E}">
  <dimension ref="A1:O36"/>
  <sheetViews>
    <sheetView view="pageBreakPreview" topLeftCell="A3" zoomScale="60" zoomScaleNormal="100" workbookViewId="0">
      <selection activeCell="J35" sqref="J35"/>
    </sheetView>
  </sheetViews>
  <sheetFormatPr defaultRowHeight="18.75" x14ac:dyDescent="0.3"/>
  <cols>
    <col min="1" max="1" width="9.140625" style="6"/>
    <col min="2" max="2" width="8.7109375" style="6" customWidth="1"/>
    <col min="3" max="3" width="22.85546875" style="6" customWidth="1"/>
    <col min="4" max="4" width="18.5703125" style="6" customWidth="1"/>
    <col min="5" max="5" width="29.7109375" style="6" customWidth="1"/>
    <col min="6" max="6" width="20.5703125" style="6" customWidth="1"/>
    <col min="7" max="7" width="12.42578125" style="6" customWidth="1"/>
    <col min="8" max="8" width="13.42578125" style="6" customWidth="1"/>
    <col min="9" max="9" width="15.85546875" style="6" customWidth="1"/>
    <col min="10" max="10" width="43.85546875" style="6" customWidth="1"/>
    <col min="11" max="11" width="9.140625" style="6"/>
    <col min="12" max="12" width="12.140625" style="6" customWidth="1"/>
    <col min="13" max="16384" width="9.140625" style="6"/>
  </cols>
  <sheetData>
    <row r="1" spans="1:15" ht="41.25" customHeight="1" x14ac:dyDescent="0.3">
      <c r="A1" s="352" t="s">
        <v>109</v>
      </c>
      <c r="B1" s="352"/>
      <c r="C1" s="352"/>
      <c r="D1" s="352"/>
      <c r="E1" s="352"/>
      <c r="F1" s="247" t="s">
        <v>62</v>
      </c>
      <c r="G1" s="247"/>
      <c r="H1" s="292" t="s">
        <v>89</v>
      </c>
      <c r="I1" s="292"/>
      <c r="J1" s="292"/>
    </row>
    <row r="2" spans="1:15" ht="23.25" x14ac:dyDescent="0.3">
      <c r="A2" s="259" t="str">
        <f>'Summary Page'!A2</f>
        <v>Type Your Firm's Name Here</v>
      </c>
      <c r="B2" s="260"/>
      <c r="C2" s="260"/>
      <c r="D2" s="260"/>
      <c r="E2" s="260"/>
      <c r="F2" s="260"/>
      <c r="G2" s="260"/>
      <c r="H2" s="260"/>
      <c r="I2" s="260"/>
      <c r="J2" s="261"/>
      <c r="O2" s="7" t="s">
        <v>9</v>
      </c>
    </row>
    <row r="3" spans="1:15" x14ac:dyDescent="0.3">
      <c r="A3" s="249" t="s">
        <v>67</v>
      </c>
      <c r="B3" s="250"/>
      <c r="C3" s="250"/>
      <c r="D3" s="250"/>
      <c r="E3" s="250"/>
      <c r="F3" s="250"/>
      <c r="G3" s="250"/>
      <c r="H3" s="250"/>
      <c r="I3" s="250"/>
      <c r="J3" s="250"/>
      <c r="O3" s="7"/>
    </row>
    <row r="4" spans="1:15" ht="33.75" customHeight="1" x14ac:dyDescent="0.3">
      <c r="A4" s="251" t="s">
        <v>68</v>
      </c>
      <c r="B4" s="186"/>
      <c r="C4" s="186"/>
      <c r="D4" s="186"/>
      <c r="E4" s="186"/>
      <c r="F4" s="186"/>
      <c r="G4" s="186"/>
      <c r="H4" s="186"/>
      <c r="I4" s="186"/>
      <c r="J4" s="252"/>
      <c r="O4" s="7"/>
    </row>
    <row r="5" spans="1:15" ht="19.5" thickBot="1" x14ac:dyDescent="0.35">
      <c r="A5" s="262" t="s">
        <v>69</v>
      </c>
      <c r="B5" s="262"/>
      <c r="C5" s="262"/>
      <c r="D5" s="262"/>
      <c r="E5" s="262"/>
      <c r="F5" s="262"/>
      <c r="G5" s="262"/>
      <c r="H5" s="262"/>
      <c r="I5" s="262"/>
      <c r="J5" s="262"/>
      <c r="O5" s="6" t="s">
        <v>10</v>
      </c>
    </row>
    <row r="6" spans="1:15" ht="47.25" customHeight="1" thickBot="1" x14ac:dyDescent="0.35">
      <c r="A6" s="295" t="s">
        <v>65</v>
      </c>
      <c r="B6" s="296"/>
      <c r="C6" s="296"/>
      <c r="D6" s="296"/>
      <c r="E6" s="296"/>
      <c r="F6" s="297"/>
      <c r="G6" s="355" t="s">
        <v>58</v>
      </c>
      <c r="H6" s="356"/>
      <c r="I6" s="356"/>
      <c r="J6" s="357"/>
    </row>
    <row r="7" spans="1:15" ht="21" thickBot="1" x14ac:dyDescent="0.35">
      <c r="A7" s="207" t="s">
        <v>12</v>
      </c>
      <c r="B7" s="208"/>
      <c r="C7" s="208"/>
      <c r="D7" s="208"/>
      <c r="E7" s="208"/>
      <c r="F7" s="208"/>
      <c r="G7" s="208"/>
      <c r="H7" s="208"/>
      <c r="I7" s="208"/>
      <c r="J7" s="209"/>
    </row>
    <row r="8" spans="1:15" ht="74.25" customHeight="1" thickBot="1" x14ac:dyDescent="0.35">
      <c r="A8" s="358" t="s">
        <v>6</v>
      </c>
      <c r="B8" s="359"/>
      <c r="C8" s="359"/>
      <c r="D8" s="359"/>
      <c r="E8" s="359"/>
      <c r="F8" s="138" t="s">
        <v>110</v>
      </c>
      <c r="G8" s="27" t="s">
        <v>59</v>
      </c>
      <c r="H8" s="26" t="s">
        <v>14</v>
      </c>
      <c r="I8" s="27" t="s">
        <v>7</v>
      </c>
      <c r="J8" s="28" t="s">
        <v>8</v>
      </c>
    </row>
    <row r="9" spans="1:15" ht="36" customHeight="1" x14ac:dyDescent="0.3">
      <c r="A9" s="80">
        <v>1</v>
      </c>
      <c r="B9" s="353" t="s">
        <v>13</v>
      </c>
      <c r="C9" s="353"/>
      <c r="D9" s="353"/>
      <c r="E9" s="353"/>
      <c r="F9" s="81">
        <v>28402</v>
      </c>
      <c r="G9" s="74" t="s">
        <v>25</v>
      </c>
      <c r="H9" s="118">
        <v>0</v>
      </c>
      <c r="I9" s="82">
        <v>41</v>
      </c>
      <c r="J9" s="425">
        <f>H9*I9</f>
        <v>0</v>
      </c>
    </row>
    <row r="10" spans="1:15" ht="27.75" customHeight="1" x14ac:dyDescent="0.3">
      <c r="A10" s="76">
        <v>3</v>
      </c>
      <c r="B10" s="354" t="s">
        <v>0</v>
      </c>
      <c r="C10" s="354"/>
      <c r="D10" s="354"/>
      <c r="E10" s="354"/>
      <c r="F10" s="72">
        <v>28402</v>
      </c>
      <c r="G10" s="71" t="s">
        <v>25</v>
      </c>
      <c r="H10" s="119">
        <v>0</v>
      </c>
      <c r="I10" s="83">
        <v>41</v>
      </c>
      <c r="J10" s="425">
        <f>H10*I10</f>
        <v>0</v>
      </c>
    </row>
    <row r="11" spans="1:15" ht="28.5" customHeight="1" thickBot="1" x14ac:dyDescent="0.35">
      <c r="A11" s="84">
        <v>2</v>
      </c>
      <c r="B11" s="351" t="s">
        <v>17</v>
      </c>
      <c r="C11" s="351"/>
      <c r="D11" s="351"/>
      <c r="E11" s="351"/>
      <c r="F11" s="85">
        <v>0</v>
      </c>
      <c r="G11" s="86" t="s">
        <v>25</v>
      </c>
      <c r="H11" s="120">
        <v>0</v>
      </c>
      <c r="I11" s="87">
        <v>41</v>
      </c>
      <c r="J11" s="425">
        <f>H11*I11</f>
        <v>0</v>
      </c>
    </row>
    <row r="12" spans="1:15" ht="28.5" customHeight="1" thickBot="1" x14ac:dyDescent="0.35">
      <c r="A12" s="330" t="s">
        <v>52</v>
      </c>
      <c r="B12" s="331"/>
      <c r="C12" s="331"/>
      <c r="D12" s="331"/>
      <c r="E12" s="331"/>
      <c r="F12" s="331"/>
      <c r="G12" s="331"/>
      <c r="H12" s="331"/>
      <c r="I12" s="331"/>
      <c r="J12" s="102">
        <f>SUM(J9:J11)</f>
        <v>0</v>
      </c>
    </row>
    <row r="13" spans="1:15" ht="20.25" customHeight="1" thickBot="1" x14ac:dyDescent="0.35">
      <c r="A13" s="348" t="s">
        <v>3</v>
      </c>
      <c r="B13" s="349"/>
      <c r="C13" s="349"/>
      <c r="D13" s="349"/>
      <c r="E13" s="349"/>
      <c r="F13" s="349"/>
      <c r="G13" s="349"/>
      <c r="H13" s="349"/>
      <c r="I13" s="349"/>
      <c r="J13" s="350"/>
    </row>
    <row r="14" spans="1:15" ht="75.75" customHeight="1" thickBot="1" x14ac:dyDescent="0.35">
      <c r="A14" s="196" t="s">
        <v>6</v>
      </c>
      <c r="B14" s="197"/>
      <c r="C14" s="197"/>
      <c r="D14" s="197"/>
      <c r="E14" s="197"/>
      <c r="F14" s="138" t="s">
        <v>110</v>
      </c>
      <c r="G14" s="27" t="s">
        <v>59</v>
      </c>
      <c r="H14" s="26" t="s">
        <v>14</v>
      </c>
      <c r="I14" s="27" t="s">
        <v>7</v>
      </c>
      <c r="J14" s="28" t="s">
        <v>8</v>
      </c>
    </row>
    <row r="15" spans="1:15" ht="30" customHeight="1" thickBot="1" x14ac:dyDescent="0.35">
      <c r="A15" s="88">
        <v>1</v>
      </c>
      <c r="B15" s="327" t="s">
        <v>16</v>
      </c>
      <c r="C15" s="328"/>
      <c r="D15" s="328"/>
      <c r="E15" s="328"/>
      <c r="F15" s="328"/>
      <c r="G15" s="328"/>
      <c r="H15" s="328"/>
      <c r="I15" s="328"/>
      <c r="J15" s="329"/>
    </row>
    <row r="16" spans="1:15" ht="30" customHeight="1" thickBot="1" x14ac:dyDescent="0.35">
      <c r="A16" s="77"/>
      <c r="B16" s="91" t="s">
        <v>1</v>
      </c>
      <c r="C16" s="342" t="s">
        <v>15</v>
      </c>
      <c r="D16" s="343"/>
      <c r="E16" s="344"/>
      <c r="F16" s="92">
        <v>0</v>
      </c>
      <c r="G16" s="91" t="s">
        <v>25</v>
      </c>
      <c r="H16" s="121">
        <v>0</v>
      </c>
      <c r="I16" s="93">
        <v>12</v>
      </c>
      <c r="J16" s="426">
        <f>H16*I16</f>
        <v>0</v>
      </c>
    </row>
    <row r="17" spans="1:10" ht="30" customHeight="1" thickBot="1" x14ac:dyDescent="0.35">
      <c r="A17" s="90">
        <v>2</v>
      </c>
      <c r="B17" s="327" t="s">
        <v>31</v>
      </c>
      <c r="C17" s="328"/>
      <c r="D17" s="328"/>
      <c r="E17" s="328"/>
      <c r="F17" s="328"/>
      <c r="G17" s="328"/>
      <c r="H17" s="328"/>
      <c r="I17" s="328"/>
      <c r="J17" s="329"/>
    </row>
    <row r="18" spans="1:10" ht="30" customHeight="1" x14ac:dyDescent="0.3">
      <c r="A18" s="76"/>
      <c r="B18" s="74" t="s">
        <v>1</v>
      </c>
      <c r="C18" s="318" t="s">
        <v>43</v>
      </c>
      <c r="D18" s="319"/>
      <c r="E18" s="320"/>
      <c r="F18" s="89">
        <v>0</v>
      </c>
      <c r="G18" s="74" t="s">
        <v>25</v>
      </c>
      <c r="H18" s="118">
        <v>0</v>
      </c>
      <c r="I18" s="82">
        <v>1</v>
      </c>
      <c r="J18" s="427">
        <f>H18*I18</f>
        <v>0</v>
      </c>
    </row>
    <row r="19" spans="1:10" ht="30" customHeight="1" thickBot="1" x14ac:dyDescent="0.35">
      <c r="A19" s="76"/>
      <c r="B19" s="94" t="s">
        <v>32</v>
      </c>
      <c r="C19" s="315" t="s">
        <v>42</v>
      </c>
      <c r="D19" s="316"/>
      <c r="E19" s="317"/>
      <c r="F19" s="95">
        <v>0</v>
      </c>
      <c r="G19" s="86" t="s">
        <v>24</v>
      </c>
      <c r="H19" s="120">
        <v>0</v>
      </c>
      <c r="I19" s="45">
        <v>1</v>
      </c>
      <c r="J19" s="428">
        <f>H19*I19</f>
        <v>0</v>
      </c>
    </row>
    <row r="20" spans="1:10" ht="30" customHeight="1" thickBot="1" x14ac:dyDescent="0.35">
      <c r="A20" s="90">
        <v>3</v>
      </c>
      <c r="B20" s="339" t="s">
        <v>18</v>
      </c>
      <c r="C20" s="340"/>
      <c r="D20" s="340"/>
      <c r="E20" s="340"/>
      <c r="F20" s="340"/>
      <c r="G20" s="340"/>
      <c r="H20" s="340"/>
      <c r="I20" s="340"/>
      <c r="J20" s="341"/>
    </row>
    <row r="21" spans="1:10" ht="30" customHeight="1" thickBot="1" x14ac:dyDescent="0.35">
      <c r="A21" s="76"/>
      <c r="B21" s="97" t="s">
        <v>1</v>
      </c>
      <c r="C21" s="345" t="s">
        <v>19</v>
      </c>
      <c r="D21" s="346"/>
      <c r="E21" s="347"/>
      <c r="F21" s="92">
        <v>0</v>
      </c>
      <c r="G21" s="91" t="s">
        <v>24</v>
      </c>
      <c r="H21" s="121">
        <v>0</v>
      </c>
      <c r="I21" s="93">
        <v>6</v>
      </c>
      <c r="J21" s="426">
        <f>H21*I21</f>
        <v>0</v>
      </c>
    </row>
    <row r="22" spans="1:10" ht="30" customHeight="1" thickBot="1" x14ac:dyDescent="0.35">
      <c r="A22" s="90">
        <v>4</v>
      </c>
      <c r="B22" s="339" t="s">
        <v>20</v>
      </c>
      <c r="C22" s="340"/>
      <c r="D22" s="340"/>
      <c r="E22" s="340"/>
      <c r="F22" s="340"/>
      <c r="G22" s="340"/>
      <c r="H22" s="340"/>
      <c r="I22" s="340"/>
      <c r="J22" s="341"/>
    </row>
    <row r="23" spans="1:10" ht="30" customHeight="1" x14ac:dyDescent="0.3">
      <c r="A23" s="76"/>
      <c r="B23" s="96" t="s">
        <v>1</v>
      </c>
      <c r="C23" s="312" t="s">
        <v>22</v>
      </c>
      <c r="D23" s="313"/>
      <c r="E23" s="314"/>
      <c r="F23" s="89">
        <v>0</v>
      </c>
      <c r="G23" s="74" t="s">
        <v>26</v>
      </c>
      <c r="H23" s="118">
        <v>0</v>
      </c>
      <c r="I23" s="82">
        <v>12</v>
      </c>
      <c r="J23" s="427">
        <f>H23*I23</f>
        <v>0</v>
      </c>
    </row>
    <row r="24" spans="1:10" ht="30" customHeight="1" thickBot="1" x14ac:dyDescent="0.35">
      <c r="A24" s="76"/>
      <c r="B24" s="94" t="s">
        <v>4</v>
      </c>
      <c r="C24" s="315" t="s">
        <v>21</v>
      </c>
      <c r="D24" s="316"/>
      <c r="E24" s="317"/>
      <c r="F24" s="95">
        <v>0</v>
      </c>
      <c r="G24" s="86" t="s">
        <v>24</v>
      </c>
      <c r="H24" s="120">
        <v>0</v>
      </c>
      <c r="I24" s="87">
        <v>12</v>
      </c>
      <c r="J24" s="428">
        <f>H24*I24</f>
        <v>0</v>
      </c>
    </row>
    <row r="25" spans="1:10" ht="30" customHeight="1" thickBot="1" x14ac:dyDescent="0.35">
      <c r="A25" s="90">
        <v>5</v>
      </c>
      <c r="B25" s="327" t="s">
        <v>2</v>
      </c>
      <c r="C25" s="328"/>
      <c r="D25" s="328"/>
      <c r="E25" s="328"/>
      <c r="F25" s="328"/>
      <c r="G25" s="328"/>
      <c r="H25" s="328"/>
      <c r="I25" s="328"/>
      <c r="J25" s="329"/>
    </row>
    <row r="26" spans="1:10" ht="30" customHeight="1" thickBot="1" x14ac:dyDescent="0.35">
      <c r="A26" s="78"/>
      <c r="B26" s="74" t="s">
        <v>1</v>
      </c>
      <c r="C26" s="318" t="s">
        <v>28</v>
      </c>
      <c r="D26" s="319"/>
      <c r="E26" s="320"/>
      <c r="F26" s="89">
        <v>0</v>
      </c>
      <c r="G26" s="74" t="s">
        <v>25</v>
      </c>
      <c r="H26" s="118">
        <v>0</v>
      </c>
      <c r="I26" s="82">
        <v>3</v>
      </c>
      <c r="J26" s="427">
        <f>H26*I26</f>
        <v>0</v>
      </c>
    </row>
    <row r="27" spans="1:10" ht="30" customHeight="1" thickBot="1" x14ac:dyDescent="0.35">
      <c r="A27" s="79"/>
      <c r="B27" s="71" t="s">
        <v>4</v>
      </c>
      <c r="C27" s="321" t="s">
        <v>29</v>
      </c>
      <c r="D27" s="322"/>
      <c r="E27" s="323"/>
      <c r="F27" s="73">
        <v>0</v>
      </c>
      <c r="G27" s="71" t="s">
        <v>24</v>
      </c>
      <c r="H27" s="119">
        <v>0</v>
      </c>
      <c r="I27" s="83">
        <v>4</v>
      </c>
      <c r="J27" s="427">
        <f>H27*I27</f>
        <v>0</v>
      </c>
    </row>
    <row r="28" spans="1:10" ht="30" customHeight="1" thickBot="1" x14ac:dyDescent="0.35">
      <c r="A28" s="98"/>
      <c r="B28" s="86" t="s">
        <v>27</v>
      </c>
      <c r="C28" s="324" t="s">
        <v>30</v>
      </c>
      <c r="D28" s="325"/>
      <c r="E28" s="326"/>
      <c r="F28" s="95">
        <v>0</v>
      </c>
      <c r="G28" s="86" t="s">
        <v>25</v>
      </c>
      <c r="H28" s="120">
        <v>0</v>
      </c>
      <c r="I28" s="87">
        <v>5</v>
      </c>
      <c r="J28" s="427">
        <f>H28*I28</f>
        <v>0</v>
      </c>
    </row>
    <row r="29" spans="1:10" ht="30" customHeight="1" thickBot="1" x14ac:dyDescent="0.35">
      <c r="A29" s="330" t="s">
        <v>53</v>
      </c>
      <c r="B29" s="331"/>
      <c r="C29" s="331"/>
      <c r="D29" s="331"/>
      <c r="E29" s="331"/>
      <c r="F29" s="331"/>
      <c r="G29" s="331"/>
      <c r="H29" s="331"/>
      <c r="I29" s="331"/>
      <c r="J29" s="102">
        <f>SUM(J16,J18:J19,J21,J23:J24,J26:J28)</f>
        <v>0</v>
      </c>
    </row>
    <row r="30" spans="1:10" ht="21" thickBot="1" x14ac:dyDescent="0.35">
      <c r="A30" s="207" t="s">
        <v>40</v>
      </c>
      <c r="B30" s="208"/>
      <c r="C30" s="208"/>
      <c r="D30" s="208"/>
      <c r="E30" s="208"/>
      <c r="F30" s="208"/>
      <c r="G30" s="208"/>
      <c r="H30" s="208"/>
      <c r="I30" s="208"/>
      <c r="J30" s="209"/>
    </row>
    <row r="31" spans="1:10" ht="73.5" customHeight="1" thickBot="1" x14ac:dyDescent="0.35">
      <c r="A31" s="196" t="s">
        <v>6</v>
      </c>
      <c r="B31" s="197"/>
      <c r="C31" s="197"/>
      <c r="D31" s="197"/>
      <c r="E31" s="197"/>
      <c r="F31" s="138" t="s">
        <v>110</v>
      </c>
      <c r="G31" s="27" t="s">
        <v>59</v>
      </c>
      <c r="H31" s="26" t="s">
        <v>14</v>
      </c>
      <c r="I31" s="27" t="s">
        <v>7</v>
      </c>
      <c r="J31" s="28" t="s">
        <v>8</v>
      </c>
    </row>
    <row r="32" spans="1:10" ht="30" customHeight="1" x14ac:dyDescent="0.3">
      <c r="A32" s="99">
        <v>1</v>
      </c>
      <c r="B32" s="333" t="s">
        <v>39</v>
      </c>
      <c r="C32" s="334"/>
      <c r="D32" s="334"/>
      <c r="E32" s="335"/>
      <c r="F32" s="89">
        <v>0.72</v>
      </c>
      <c r="G32" s="74" t="s">
        <v>38</v>
      </c>
      <c r="H32" s="118">
        <v>0</v>
      </c>
      <c r="I32" s="75">
        <v>52</v>
      </c>
      <c r="J32" s="429">
        <f>H32*I32</f>
        <v>0</v>
      </c>
    </row>
    <row r="33" spans="1:10" ht="30" customHeight="1" thickBot="1" x14ac:dyDescent="0.35">
      <c r="A33" s="100">
        <v>2</v>
      </c>
      <c r="B33" s="336" t="s">
        <v>37</v>
      </c>
      <c r="C33" s="337"/>
      <c r="D33" s="337"/>
      <c r="E33" s="338"/>
      <c r="F33" s="95">
        <v>0</v>
      </c>
      <c r="G33" s="86" t="s">
        <v>24</v>
      </c>
      <c r="H33" s="120">
        <v>0</v>
      </c>
      <c r="I33" s="101">
        <v>52</v>
      </c>
      <c r="J33" s="430">
        <f>H33*I33</f>
        <v>0</v>
      </c>
    </row>
    <row r="34" spans="1:10" ht="27.75" customHeight="1" thickBot="1" x14ac:dyDescent="0.35">
      <c r="A34" s="330" t="s">
        <v>54</v>
      </c>
      <c r="B34" s="331"/>
      <c r="C34" s="331"/>
      <c r="D34" s="331"/>
      <c r="E34" s="331"/>
      <c r="F34" s="331"/>
      <c r="G34" s="331"/>
      <c r="H34" s="331"/>
      <c r="I34" s="332"/>
      <c r="J34" s="102">
        <f>SUM(J32:J33)</f>
        <v>0</v>
      </c>
    </row>
    <row r="36" spans="1:10" x14ac:dyDescent="0.3">
      <c r="B36" s="4"/>
      <c r="C36" s="4"/>
      <c r="D36" s="4"/>
      <c r="E36" s="4"/>
      <c r="F36" s="4"/>
      <c r="G36" s="4"/>
      <c r="H36" s="4"/>
      <c r="I36" s="2"/>
      <c r="J36" s="3"/>
    </row>
  </sheetData>
  <sheetProtection algorithmName="SHA-512" hashValue="SecDvHLLsMaQFWHkzoBo2AU3TdI4fuTOJcyDSV9ZA8o4r4agMuk8YkUjsfg8kB+DBig+CO+W3jFvWTkPpNAn9A==" saltValue="zRXijxIBhWOSGU2NmLiw5g==" spinCount="100000" sheet="1" objects="1" scenarios="1"/>
  <protectedRanges>
    <protectedRange sqref="H9:H11 H16 H18:H19 H21 H23:H24 H26:H28 H32:H33" name="Section D Per Cycle"/>
    <protectedRange sqref="A2:J2" name="Firms Name"/>
  </protectedRanges>
  <mergeCells count="37">
    <mergeCell ref="A5:J5"/>
    <mergeCell ref="B9:E9"/>
    <mergeCell ref="B10:E10"/>
    <mergeCell ref="A6:F6"/>
    <mergeCell ref="G6:J6"/>
    <mergeCell ref="A7:J7"/>
    <mergeCell ref="A8:E8"/>
    <mergeCell ref="A1:E1"/>
    <mergeCell ref="F1:G1"/>
    <mergeCell ref="H1:J1"/>
    <mergeCell ref="A3:J3"/>
    <mergeCell ref="A4:J4"/>
    <mergeCell ref="A2:J2"/>
    <mergeCell ref="A12:I12"/>
    <mergeCell ref="A13:J13"/>
    <mergeCell ref="B11:E11"/>
    <mergeCell ref="A14:E14"/>
    <mergeCell ref="B15:J15"/>
    <mergeCell ref="B17:J17"/>
    <mergeCell ref="B20:J20"/>
    <mergeCell ref="B22:J22"/>
    <mergeCell ref="C16:E16"/>
    <mergeCell ref="C18:E18"/>
    <mergeCell ref="C19:E19"/>
    <mergeCell ref="C21:E21"/>
    <mergeCell ref="A29:I29"/>
    <mergeCell ref="A30:J30"/>
    <mergeCell ref="A31:E31"/>
    <mergeCell ref="A34:I34"/>
    <mergeCell ref="B32:E32"/>
    <mergeCell ref="B33:E33"/>
    <mergeCell ref="C23:E23"/>
    <mergeCell ref="C24:E24"/>
    <mergeCell ref="C26:E26"/>
    <mergeCell ref="C27:E27"/>
    <mergeCell ref="C28:E28"/>
    <mergeCell ref="B25:J25"/>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2030-589D-4BF1-A725-EFD073688EE4}">
  <dimension ref="A1:O36"/>
  <sheetViews>
    <sheetView view="pageBreakPreview" zoomScale="60" zoomScaleNormal="100" zoomScalePageLayoutView="70" workbookViewId="0">
      <selection activeCell="R23" sqref="R23"/>
    </sheetView>
  </sheetViews>
  <sheetFormatPr defaultRowHeight="21" x14ac:dyDescent="0.35"/>
  <cols>
    <col min="1" max="1" width="9.140625" style="9"/>
    <col min="2" max="2" width="14.85546875" style="9" customWidth="1"/>
    <col min="3" max="3" width="20.7109375" style="9" customWidth="1"/>
    <col min="4" max="4" width="23.28515625" style="9" customWidth="1"/>
    <col min="5" max="5" width="29" style="9" customWidth="1"/>
    <col min="6" max="6" width="20.5703125" style="9" customWidth="1"/>
    <col min="7" max="7" width="13" style="9" customWidth="1"/>
    <col min="8" max="8" width="18.7109375" style="9" customWidth="1"/>
    <col min="9" max="9" width="15.85546875" style="9" customWidth="1"/>
    <col min="10" max="10" width="43.85546875" style="9" customWidth="1"/>
    <col min="11" max="11" width="9.140625" style="9"/>
    <col min="12" max="12" width="12.140625" style="9" customWidth="1"/>
    <col min="13" max="16384" width="9.140625" style="9"/>
  </cols>
  <sheetData>
    <row r="1" spans="1:15" ht="43.5" customHeight="1" x14ac:dyDescent="0.35">
      <c r="A1" s="247" t="s">
        <v>109</v>
      </c>
      <c r="B1" s="247"/>
      <c r="C1" s="247"/>
      <c r="D1" s="247"/>
      <c r="E1" s="247"/>
      <c r="F1" s="247" t="s">
        <v>62</v>
      </c>
      <c r="G1" s="247"/>
      <c r="H1" s="292" t="s">
        <v>89</v>
      </c>
      <c r="I1" s="292"/>
      <c r="J1" s="292"/>
    </row>
    <row r="2" spans="1:15" ht="23.25" x14ac:dyDescent="0.35">
      <c r="A2" s="259" t="str">
        <f>'Summary Page'!A2</f>
        <v>Type Your Firm's Name Here</v>
      </c>
      <c r="B2" s="260"/>
      <c r="C2" s="260"/>
      <c r="D2" s="260"/>
      <c r="E2" s="260"/>
      <c r="F2" s="260"/>
      <c r="G2" s="260"/>
      <c r="H2" s="260"/>
      <c r="I2" s="260"/>
      <c r="J2" s="261"/>
      <c r="O2" s="10" t="s">
        <v>9</v>
      </c>
    </row>
    <row r="3" spans="1:15" ht="23.25" customHeight="1" x14ac:dyDescent="0.35">
      <c r="A3" s="249" t="s">
        <v>67</v>
      </c>
      <c r="B3" s="250"/>
      <c r="C3" s="250"/>
      <c r="D3" s="250"/>
      <c r="E3" s="250"/>
      <c r="F3" s="250"/>
      <c r="G3" s="250"/>
      <c r="H3" s="250"/>
      <c r="I3" s="250"/>
      <c r="J3" s="250"/>
      <c r="O3" s="10"/>
    </row>
    <row r="4" spans="1:15" ht="35.25" customHeight="1" x14ac:dyDescent="0.35">
      <c r="A4" s="251" t="s">
        <v>68</v>
      </c>
      <c r="B4" s="186"/>
      <c r="C4" s="186"/>
      <c r="D4" s="186"/>
      <c r="E4" s="186"/>
      <c r="F4" s="186"/>
      <c r="G4" s="186"/>
      <c r="H4" s="186"/>
      <c r="I4" s="186"/>
      <c r="J4" s="252"/>
      <c r="O4" s="9" t="s">
        <v>10</v>
      </c>
    </row>
    <row r="5" spans="1:15" ht="21" customHeight="1" thickBot="1" x14ac:dyDescent="0.4">
      <c r="A5" s="262" t="s">
        <v>69</v>
      </c>
      <c r="B5" s="262"/>
      <c r="C5" s="262"/>
      <c r="D5" s="262"/>
      <c r="E5" s="262"/>
      <c r="F5" s="262"/>
      <c r="G5" s="262"/>
      <c r="H5" s="262"/>
      <c r="I5" s="262"/>
      <c r="J5" s="262"/>
    </row>
    <row r="6" spans="1:15" ht="44.25" customHeight="1" thickBot="1" x14ac:dyDescent="0.4">
      <c r="A6" s="295" t="s">
        <v>88</v>
      </c>
      <c r="B6" s="296"/>
      <c r="C6" s="296"/>
      <c r="D6" s="296"/>
      <c r="E6" s="296"/>
      <c r="F6" s="297"/>
      <c r="G6" s="360" t="s">
        <v>58</v>
      </c>
      <c r="H6" s="360"/>
      <c r="I6" s="360"/>
      <c r="J6" s="361"/>
    </row>
    <row r="7" spans="1:15" ht="21.75" thickBot="1" x14ac:dyDescent="0.4">
      <c r="A7" s="207" t="s">
        <v>12</v>
      </c>
      <c r="B7" s="208"/>
      <c r="C7" s="208"/>
      <c r="D7" s="208"/>
      <c r="E7" s="208"/>
      <c r="F7" s="208"/>
      <c r="G7" s="208"/>
      <c r="H7" s="208"/>
      <c r="I7" s="208"/>
      <c r="J7" s="209"/>
    </row>
    <row r="8" spans="1:15" ht="81.75" customHeight="1" thickBot="1" x14ac:dyDescent="0.4">
      <c r="A8" s="368" t="s">
        <v>6</v>
      </c>
      <c r="B8" s="257"/>
      <c r="C8" s="257"/>
      <c r="D8" s="257"/>
      <c r="E8" s="258"/>
      <c r="F8" s="138" t="s">
        <v>110</v>
      </c>
      <c r="G8" s="27" t="s">
        <v>60</v>
      </c>
      <c r="H8" s="107" t="s">
        <v>14</v>
      </c>
      <c r="I8" s="27" t="s">
        <v>7</v>
      </c>
      <c r="J8" s="28" t="s">
        <v>8</v>
      </c>
    </row>
    <row r="9" spans="1:15" ht="37.5" customHeight="1" x14ac:dyDescent="0.35">
      <c r="A9" s="106">
        <v>1</v>
      </c>
      <c r="B9" s="263" t="s">
        <v>13</v>
      </c>
      <c r="C9" s="263"/>
      <c r="D9" s="263"/>
      <c r="E9" s="263"/>
      <c r="F9" s="21">
        <v>0</v>
      </c>
      <c r="G9" s="22" t="s">
        <v>25</v>
      </c>
      <c r="H9" s="114">
        <v>0</v>
      </c>
      <c r="I9" s="35">
        <v>41</v>
      </c>
      <c r="J9" s="418">
        <f>H9*I9</f>
        <v>0</v>
      </c>
    </row>
    <row r="10" spans="1:15" ht="28.5" customHeight="1" x14ac:dyDescent="0.35">
      <c r="A10" s="103">
        <v>3</v>
      </c>
      <c r="B10" s="264" t="s">
        <v>0</v>
      </c>
      <c r="C10" s="264"/>
      <c r="D10" s="264"/>
      <c r="E10" s="264"/>
      <c r="F10" s="19">
        <v>0</v>
      </c>
      <c r="G10" s="20" t="s">
        <v>25</v>
      </c>
      <c r="H10" s="115">
        <v>0</v>
      </c>
      <c r="I10" s="36">
        <v>41</v>
      </c>
      <c r="J10" s="418">
        <f t="shared" ref="J10:J11" si="0">H10*I10</f>
        <v>0</v>
      </c>
    </row>
    <row r="11" spans="1:15" ht="27.75" customHeight="1" thickBot="1" x14ac:dyDescent="0.4">
      <c r="A11" s="112">
        <v>2</v>
      </c>
      <c r="B11" s="265" t="s">
        <v>17</v>
      </c>
      <c r="C11" s="265"/>
      <c r="D11" s="265"/>
      <c r="E11" s="265"/>
      <c r="F11" s="24">
        <v>0</v>
      </c>
      <c r="G11" s="25" t="s">
        <v>25</v>
      </c>
      <c r="H11" s="116">
        <v>0</v>
      </c>
      <c r="I11" s="37">
        <v>41</v>
      </c>
      <c r="J11" s="418">
        <f t="shared" si="0"/>
        <v>0</v>
      </c>
    </row>
    <row r="12" spans="1:15" ht="27.75" customHeight="1" thickBot="1" x14ac:dyDescent="0.4">
      <c r="A12" s="198" t="s">
        <v>55</v>
      </c>
      <c r="B12" s="199"/>
      <c r="C12" s="199"/>
      <c r="D12" s="199"/>
      <c r="E12" s="199"/>
      <c r="F12" s="199"/>
      <c r="G12" s="199"/>
      <c r="H12" s="199"/>
      <c r="I12" s="200"/>
      <c r="J12" s="17">
        <f>SUM(J9:J11)</f>
        <v>0</v>
      </c>
    </row>
    <row r="13" spans="1:15" ht="21.75" thickBot="1" x14ac:dyDescent="0.4">
      <c r="A13" s="369" t="s">
        <v>3</v>
      </c>
      <c r="B13" s="370"/>
      <c r="C13" s="370"/>
      <c r="D13" s="370"/>
      <c r="E13" s="370"/>
      <c r="F13" s="370"/>
      <c r="G13" s="370"/>
      <c r="H13" s="370"/>
      <c r="I13" s="370"/>
      <c r="J13" s="371"/>
    </row>
    <row r="14" spans="1:15" ht="75.75" customHeight="1" thickBot="1" x14ac:dyDescent="0.4">
      <c r="A14" s="372" t="s">
        <v>6</v>
      </c>
      <c r="B14" s="373"/>
      <c r="C14" s="373"/>
      <c r="D14" s="373"/>
      <c r="E14" s="374"/>
      <c r="F14" s="138" t="s">
        <v>110</v>
      </c>
      <c r="G14" s="27" t="s">
        <v>59</v>
      </c>
      <c r="H14" s="26" t="s">
        <v>14</v>
      </c>
      <c r="I14" s="27" t="s">
        <v>7</v>
      </c>
      <c r="J14" s="28" t="s">
        <v>8</v>
      </c>
    </row>
    <row r="15" spans="1:15" ht="30" customHeight="1" thickBot="1" x14ac:dyDescent="0.4">
      <c r="A15" s="108">
        <v>1</v>
      </c>
      <c r="B15" s="375" t="s">
        <v>16</v>
      </c>
      <c r="C15" s="376"/>
      <c r="D15" s="376"/>
      <c r="E15" s="376"/>
      <c r="F15" s="376"/>
      <c r="G15" s="376"/>
      <c r="H15" s="376"/>
      <c r="I15" s="376"/>
      <c r="J15" s="377"/>
    </row>
    <row r="16" spans="1:15" ht="30" customHeight="1" thickBot="1" x14ac:dyDescent="0.4">
      <c r="A16" s="105"/>
      <c r="B16" s="48" t="s">
        <v>1</v>
      </c>
      <c r="C16" s="362" t="s">
        <v>15</v>
      </c>
      <c r="D16" s="362"/>
      <c r="E16" s="362"/>
      <c r="F16" s="49">
        <v>0</v>
      </c>
      <c r="G16" s="48" t="s">
        <v>25</v>
      </c>
      <c r="H16" s="117">
        <v>0</v>
      </c>
      <c r="I16" s="50">
        <v>12</v>
      </c>
      <c r="J16" s="420">
        <f>H16*I16</f>
        <v>0</v>
      </c>
    </row>
    <row r="17" spans="1:10" ht="30" customHeight="1" thickBot="1" x14ac:dyDescent="0.4">
      <c r="A17" s="109">
        <v>2</v>
      </c>
      <c r="B17" s="375" t="s">
        <v>31</v>
      </c>
      <c r="C17" s="376"/>
      <c r="D17" s="376"/>
      <c r="E17" s="376"/>
      <c r="F17" s="376"/>
      <c r="G17" s="376"/>
      <c r="H17" s="376"/>
      <c r="I17" s="376"/>
      <c r="J17" s="377"/>
    </row>
    <row r="18" spans="1:10" ht="30" customHeight="1" x14ac:dyDescent="0.35">
      <c r="A18" s="103"/>
      <c r="B18" s="22" t="s">
        <v>1</v>
      </c>
      <c r="C18" s="363" t="s">
        <v>43</v>
      </c>
      <c r="D18" s="363"/>
      <c r="E18" s="363"/>
      <c r="F18" s="42">
        <v>0</v>
      </c>
      <c r="G18" s="22" t="s">
        <v>25</v>
      </c>
      <c r="H18" s="114">
        <v>0</v>
      </c>
      <c r="I18" s="35">
        <v>1</v>
      </c>
      <c r="J18" s="421">
        <f>H18*I18</f>
        <v>0</v>
      </c>
    </row>
    <row r="19" spans="1:10" ht="30" customHeight="1" thickBot="1" x14ac:dyDescent="0.4">
      <c r="A19" s="103"/>
      <c r="B19" s="43" t="s">
        <v>32</v>
      </c>
      <c r="C19" s="364" t="s">
        <v>42</v>
      </c>
      <c r="D19" s="364"/>
      <c r="E19" s="364"/>
      <c r="F19" s="34">
        <v>0</v>
      </c>
      <c r="G19" s="25" t="s">
        <v>24</v>
      </c>
      <c r="H19" s="116">
        <v>0</v>
      </c>
      <c r="I19" s="37">
        <v>1</v>
      </c>
      <c r="J19" s="424">
        <f>H19*I19</f>
        <v>0</v>
      </c>
    </row>
    <row r="20" spans="1:10" ht="30" customHeight="1" thickBot="1" x14ac:dyDescent="0.4">
      <c r="A20" s="109">
        <v>3</v>
      </c>
      <c r="B20" s="365" t="s">
        <v>18</v>
      </c>
      <c r="C20" s="366"/>
      <c r="D20" s="366"/>
      <c r="E20" s="366"/>
      <c r="F20" s="366"/>
      <c r="G20" s="366"/>
      <c r="H20" s="366"/>
      <c r="I20" s="366"/>
      <c r="J20" s="367"/>
    </row>
    <row r="21" spans="1:10" ht="30" customHeight="1" thickBot="1" x14ac:dyDescent="0.4">
      <c r="A21" s="103"/>
      <c r="B21" s="52" t="s">
        <v>1</v>
      </c>
      <c r="C21" s="388" t="s">
        <v>19</v>
      </c>
      <c r="D21" s="388"/>
      <c r="E21" s="388"/>
      <c r="F21" s="49">
        <v>0</v>
      </c>
      <c r="G21" s="48" t="s">
        <v>24</v>
      </c>
      <c r="H21" s="117">
        <v>0</v>
      </c>
      <c r="I21" s="50">
        <v>6</v>
      </c>
      <c r="J21" s="420">
        <f>H21*I21</f>
        <v>0</v>
      </c>
    </row>
    <row r="22" spans="1:10" ht="30" customHeight="1" thickBot="1" x14ac:dyDescent="0.4">
      <c r="A22" s="109">
        <v>4</v>
      </c>
      <c r="B22" s="365" t="s">
        <v>20</v>
      </c>
      <c r="C22" s="366"/>
      <c r="D22" s="366"/>
      <c r="E22" s="366"/>
      <c r="F22" s="366"/>
      <c r="G22" s="366"/>
      <c r="H22" s="366"/>
      <c r="I22" s="366"/>
      <c r="J22" s="367"/>
    </row>
    <row r="23" spans="1:10" ht="30" customHeight="1" x14ac:dyDescent="0.35">
      <c r="A23" s="103"/>
      <c r="B23" s="46" t="s">
        <v>1</v>
      </c>
      <c r="C23" s="389" t="s">
        <v>22</v>
      </c>
      <c r="D23" s="389"/>
      <c r="E23" s="389"/>
      <c r="F23" s="42">
        <v>0</v>
      </c>
      <c r="G23" s="22" t="s">
        <v>26</v>
      </c>
      <c r="H23" s="114">
        <v>0</v>
      </c>
      <c r="I23" s="35">
        <v>12</v>
      </c>
      <c r="J23" s="421">
        <f>H23*I23</f>
        <v>0</v>
      </c>
    </row>
    <row r="24" spans="1:10" ht="30" customHeight="1" thickBot="1" x14ac:dyDescent="0.4">
      <c r="A24" s="103"/>
      <c r="B24" s="43" t="s">
        <v>4</v>
      </c>
      <c r="C24" s="364" t="s">
        <v>21</v>
      </c>
      <c r="D24" s="364"/>
      <c r="E24" s="364"/>
      <c r="F24" s="34">
        <v>0</v>
      </c>
      <c r="G24" s="25" t="s">
        <v>24</v>
      </c>
      <c r="H24" s="116">
        <v>0</v>
      </c>
      <c r="I24" s="37">
        <v>12</v>
      </c>
      <c r="J24" s="424">
        <f>H24*I24</f>
        <v>0</v>
      </c>
    </row>
    <row r="25" spans="1:10" ht="30" customHeight="1" thickBot="1" x14ac:dyDescent="0.4">
      <c r="A25" s="109">
        <v>5</v>
      </c>
      <c r="B25" s="375" t="s">
        <v>2</v>
      </c>
      <c r="C25" s="376"/>
      <c r="D25" s="376"/>
      <c r="E25" s="376"/>
      <c r="F25" s="376"/>
      <c r="G25" s="376"/>
      <c r="H25" s="376"/>
      <c r="I25" s="376"/>
      <c r="J25" s="377"/>
    </row>
    <row r="26" spans="1:10" ht="30" customHeight="1" x14ac:dyDescent="0.35">
      <c r="A26" s="104"/>
      <c r="B26" s="22" t="s">
        <v>1</v>
      </c>
      <c r="C26" s="363" t="s">
        <v>28</v>
      </c>
      <c r="D26" s="363"/>
      <c r="E26" s="363"/>
      <c r="F26" s="42">
        <v>0</v>
      </c>
      <c r="G26" s="22" t="s">
        <v>25</v>
      </c>
      <c r="H26" s="114">
        <v>0</v>
      </c>
      <c r="I26" s="35">
        <v>3</v>
      </c>
      <c r="J26" s="421">
        <f>H26*I26</f>
        <v>0</v>
      </c>
    </row>
    <row r="27" spans="1:10" ht="30" customHeight="1" x14ac:dyDescent="0.35">
      <c r="A27" s="20"/>
      <c r="B27" s="20" t="s">
        <v>4</v>
      </c>
      <c r="C27" s="383" t="s">
        <v>29</v>
      </c>
      <c r="D27" s="383"/>
      <c r="E27" s="383"/>
      <c r="F27" s="30">
        <v>0</v>
      </c>
      <c r="G27" s="20" t="s">
        <v>24</v>
      </c>
      <c r="H27" s="115">
        <v>0</v>
      </c>
      <c r="I27" s="36">
        <v>4</v>
      </c>
      <c r="J27" s="423">
        <f>H27*I27</f>
        <v>0</v>
      </c>
    </row>
    <row r="28" spans="1:10" ht="30" customHeight="1" thickBot="1" x14ac:dyDescent="0.4">
      <c r="A28" s="25"/>
      <c r="B28" s="25" t="s">
        <v>27</v>
      </c>
      <c r="C28" s="384" t="s">
        <v>30</v>
      </c>
      <c r="D28" s="384"/>
      <c r="E28" s="384"/>
      <c r="F28" s="34">
        <v>0</v>
      </c>
      <c r="G28" s="25" t="s">
        <v>25</v>
      </c>
      <c r="H28" s="116">
        <v>0</v>
      </c>
      <c r="I28" s="37">
        <v>5</v>
      </c>
      <c r="J28" s="422">
        <f>H28*I28</f>
        <v>0</v>
      </c>
    </row>
    <row r="29" spans="1:10" ht="26.25" customHeight="1" thickBot="1" x14ac:dyDescent="0.4">
      <c r="A29" s="385" t="s">
        <v>56</v>
      </c>
      <c r="B29" s="386"/>
      <c r="C29" s="386"/>
      <c r="D29" s="386"/>
      <c r="E29" s="386"/>
      <c r="F29" s="386"/>
      <c r="G29" s="386"/>
      <c r="H29" s="386"/>
      <c r="I29" s="387"/>
      <c r="J29" s="17">
        <f>SUM(J16,J18:J19,J21,J23:J24,J26:J28)</f>
        <v>0</v>
      </c>
    </row>
    <row r="30" spans="1:10" ht="21.75" thickBot="1" x14ac:dyDescent="0.4">
      <c r="A30" s="369" t="s">
        <v>40</v>
      </c>
      <c r="B30" s="370"/>
      <c r="C30" s="370"/>
      <c r="D30" s="370"/>
      <c r="E30" s="370"/>
      <c r="F30" s="370"/>
      <c r="G30" s="370"/>
      <c r="H30" s="370"/>
      <c r="I30" s="370"/>
      <c r="J30" s="371"/>
    </row>
    <row r="31" spans="1:10" ht="78.75" customHeight="1" thickBot="1" x14ac:dyDescent="0.4">
      <c r="A31" s="372" t="s">
        <v>6</v>
      </c>
      <c r="B31" s="373"/>
      <c r="C31" s="373"/>
      <c r="D31" s="373"/>
      <c r="E31" s="374"/>
      <c r="F31" s="138" t="s">
        <v>110</v>
      </c>
      <c r="G31" s="27" t="s">
        <v>59</v>
      </c>
      <c r="H31" s="26" t="s">
        <v>14</v>
      </c>
      <c r="I31" s="27" t="s">
        <v>7</v>
      </c>
      <c r="J31" s="28" t="s">
        <v>8</v>
      </c>
    </row>
    <row r="32" spans="1:10" ht="30" customHeight="1" x14ac:dyDescent="0.35">
      <c r="A32" s="110">
        <v>1</v>
      </c>
      <c r="B32" s="378" t="s">
        <v>39</v>
      </c>
      <c r="C32" s="378"/>
      <c r="D32" s="378"/>
      <c r="E32" s="378"/>
      <c r="F32" s="34">
        <v>0</v>
      </c>
      <c r="G32" s="22" t="s">
        <v>38</v>
      </c>
      <c r="H32" s="114">
        <v>0</v>
      </c>
      <c r="I32" s="35">
        <v>52</v>
      </c>
      <c r="J32" s="418">
        <f>H32*I32</f>
        <v>0</v>
      </c>
    </row>
    <row r="33" spans="1:10" ht="30" customHeight="1" thickBot="1" x14ac:dyDescent="0.4">
      <c r="A33" s="111">
        <v>2</v>
      </c>
      <c r="B33" s="379" t="s">
        <v>37</v>
      </c>
      <c r="C33" s="379"/>
      <c r="D33" s="379"/>
      <c r="E33" s="379"/>
      <c r="F33" s="34">
        <v>0</v>
      </c>
      <c r="G33" s="25" t="s">
        <v>24</v>
      </c>
      <c r="H33" s="116">
        <v>0</v>
      </c>
      <c r="I33" s="37">
        <v>52</v>
      </c>
      <c r="J33" s="422">
        <f>H33*I33</f>
        <v>0</v>
      </c>
    </row>
    <row r="34" spans="1:10" ht="33.75" customHeight="1" thickBot="1" x14ac:dyDescent="0.4">
      <c r="A34" s="380" t="s">
        <v>57</v>
      </c>
      <c r="B34" s="381"/>
      <c r="C34" s="381"/>
      <c r="D34" s="381"/>
      <c r="E34" s="381"/>
      <c r="F34" s="381"/>
      <c r="G34" s="381"/>
      <c r="H34" s="381"/>
      <c r="I34" s="382"/>
      <c r="J34" s="17">
        <f>SUM(J32:J33)</f>
        <v>0</v>
      </c>
    </row>
    <row r="36" spans="1:10" x14ac:dyDescent="0.35">
      <c r="B36" s="8"/>
      <c r="C36" s="8"/>
      <c r="D36" s="8"/>
      <c r="E36" s="8"/>
      <c r="F36" s="8"/>
      <c r="G36" s="8"/>
      <c r="H36" s="8"/>
      <c r="I36" s="11"/>
      <c r="J36" s="15"/>
    </row>
  </sheetData>
  <sheetProtection algorithmName="SHA-512" hashValue="HEoizxqljAeBnYQW/Q7N+rHzGihWr/MHzt3POhk8XxHrRefr7Nvkyty9F+b3ATbwRLmqALspx5KuSYGM0b973Q==" saltValue="MJD8cnMfjNvu4L7wLRGOrQ==" spinCount="100000" sheet="1" objects="1" scenarios="1"/>
  <protectedRanges>
    <protectedRange sqref="H9:H11 H16 H18:H19 H21 H23:H24 H26:H28 H32:H33" name="Section E Per Cycle"/>
    <protectedRange sqref="A2:J2" name="Firms Name"/>
  </protectedRanges>
  <mergeCells count="37">
    <mergeCell ref="A31:E31"/>
    <mergeCell ref="B32:E32"/>
    <mergeCell ref="B33:E33"/>
    <mergeCell ref="A34:I34"/>
    <mergeCell ref="A12:I12"/>
    <mergeCell ref="C26:E26"/>
    <mergeCell ref="C27:E27"/>
    <mergeCell ref="C28:E28"/>
    <mergeCell ref="A29:I29"/>
    <mergeCell ref="A30:J30"/>
    <mergeCell ref="C21:E21"/>
    <mergeCell ref="B22:J22"/>
    <mergeCell ref="C23:E23"/>
    <mergeCell ref="C24:E24"/>
    <mergeCell ref="B25:J25"/>
    <mergeCell ref="B17:J17"/>
    <mergeCell ref="C16:E16"/>
    <mergeCell ref="C18:E18"/>
    <mergeCell ref="C19:E19"/>
    <mergeCell ref="B20:J20"/>
    <mergeCell ref="A7:J7"/>
    <mergeCell ref="A8:E8"/>
    <mergeCell ref="A13:J13"/>
    <mergeCell ref="A14:E14"/>
    <mergeCell ref="B15:J15"/>
    <mergeCell ref="B9:E9"/>
    <mergeCell ref="B10:E10"/>
    <mergeCell ref="B11:E11"/>
    <mergeCell ref="A1:E1"/>
    <mergeCell ref="F1:G1"/>
    <mergeCell ref="H1:J1"/>
    <mergeCell ref="A5:J5"/>
    <mergeCell ref="G6:J6"/>
    <mergeCell ref="A6:F6"/>
    <mergeCell ref="A3:J3"/>
    <mergeCell ref="A2:J2"/>
    <mergeCell ref="A4:J4"/>
  </mergeCells>
  <pageMargins left="0.7" right="0.7" top="0.75" bottom="0.75" header="0.3" footer="0.3"/>
  <pageSetup scale="40"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CE0E-98EE-47FD-8373-7260BAA3B61C}">
  <dimension ref="A1:G16"/>
  <sheetViews>
    <sheetView zoomScaleNormal="100" workbookViewId="0">
      <selection activeCell="H24" sqref="H24"/>
    </sheetView>
  </sheetViews>
  <sheetFormatPr defaultRowHeight="15.75" x14ac:dyDescent="0.25"/>
  <cols>
    <col min="1" max="1" width="20.28515625" style="122" customWidth="1"/>
    <col min="2" max="4" width="17.7109375" style="122" customWidth="1"/>
    <col min="5" max="5" width="21.7109375" style="122" customWidth="1"/>
    <col min="6" max="7" width="17.7109375" style="122" customWidth="1"/>
    <col min="8" max="16384" width="9.140625" style="122"/>
  </cols>
  <sheetData>
    <row r="1" spans="1:7" ht="16.5" thickBot="1" x14ac:dyDescent="0.3">
      <c r="A1" s="399" t="s">
        <v>108</v>
      </c>
      <c r="B1" s="400"/>
      <c r="C1" s="400"/>
      <c r="D1" s="400"/>
      <c r="E1" s="400"/>
      <c r="F1" s="400"/>
      <c r="G1" s="401"/>
    </row>
    <row r="2" spans="1:7" ht="16.5" thickBot="1" x14ac:dyDescent="0.3">
      <c r="A2" s="399" t="s">
        <v>107</v>
      </c>
      <c r="B2" s="400"/>
      <c r="C2" s="400"/>
      <c r="D2" s="400"/>
      <c r="E2" s="400"/>
      <c r="F2" s="400"/>
      <c r="G2" s="401"/>
    </row>
    <row r="3" spans="1:7" ht="16.5" thickBot="1" x14ac:dyDescent="0.3">
      <c r="A3" s="123" t="s">
        <v>96</v>
      </c>
      <c r="B3" s="390" t="s">
        <v>106</v>
      </c>
      <c r="C3" s="391"/>
      <c r="D3" s="391"/>
      <c r="E3" s="391"/>
      <c r="F3" s="392"/>
      <c r="G3" s="127" t="s">
        <v>105</v>
      </c>
    </row>
    <row r="4" spans="1:7" x14ac:dyDescent="0.25">
      <c r="A4" s="124" t="s">
        <v>104</v>
      </c>
      <c r="B4" s="393" t="s">
        <v>103</v>
      </c>
      <c r="C4" s="394"/>
      <c r="D4" s="394"/>
      <c r="E4" s="394"/>
      <c r="F4" s="412"/>
      <c r="G4" s="130">
        <v>0</v>
      </c>
    </row>
    <row r="5" spans="1:7" x14ac:dyDescent="0.25">
      <c r="A5" s="125" t="s">
        <v>104</v>
      </c>
      <c r="B5" s="413" t="s">
        <v>101</v>
      </c>
      <c r="C5" s="414"/>
      <c r="D5" s="414"/>
      <c r="E5" s="414"/>
      <c r="F5" s="415"/>
      <c r="G5" s="131">
        <v>0</v>
      </c>
    </row>
    <row r="6" spans="1:7" x14ac:dyDescent="0.25">
      <c r="A6" s="125" t="s">
        <v>102</v>
      </c>
      <c r="B6" s="413" t="s">
        <v>103</v>
      </c>
      <c r="C6" s="414"/>
      <c r="D6" s="414"/>
      <c r="E6" s="414"/>
      <c r="F6" s="415"/>
      <c r="G6" s="131">
        <v>0</v>
      </c>
    </row>
    <row r="7" spans="1:7" ht="16.5" thickBot="1" x14ac:dyDescent="0.3">
      <c r="A7" s="126" t="s">
        <v>102</v>
      </c>
      <c r="B7" s="409" t="s">
        <v>101</v>
      </c>
      <c r="C7" s="410"/>
      <c r="D7" s="410"/>
      <c r="E7" s="410"/>
      <c r="F7" s="416"/>
      <c r="G7" s="132">
        <v>0</v>
      </c>
    </row>
    <row r="8" spans="1:7" ht="16.5" thickBot="1" x14ac:dyDescent="0.3">
      <c r="A8" s="399" t="s">
        <v>100</v>
      </c>
      <c r="B8" s="400"/>
      <c r="C8" s="400"/>
      <c r="D8" s="400"/>
      <c r="E8" s="400"/>
      <c r="F8" s="400"/>
      <c r="G8" s="401"/>
    </row>
    <row r="9" spans="1:7" ht="16.5" thickBot="1" x14ac:dyDescent="0.3">
      <c r="A9" s="390" t="s">
        <v>96</v>
      </c>
      <c r="B9" s="391"/>
      <c r="C9" s="391"/>
      <c r="D9" s="417"/>
      <c r="E9" s="129" t="s">
        <v>99</v>
      </c>
      <c r="F9" s="405"/>
      <c r="G9" s="406"/>
    </row>
    <row r="10" spans="1:7" x14ac:dyDescent="0.25">
      <c r="A10" s="393" t="s">
        <v>98</v>
      </c>
      <c r="B10" s="394"/>
      <c r="C10" s="394"/>
      <c r="D10" s="395"/>
      <c r="E10" s="133">
        <v>0</v>
      </c>
      <c r="F10" s="405"/>
      <c r="G10" s="406"/>
    </row>
    <row r="11" spans="1:7" ht="16.5" thickBot="1" x14ac:dyDescent="0.3">
      <c r="A11" s="396" t="s">
        <v>97</v>
      </c>
      <c r="B11" s="397"/>
      <c r="C11" s="397"/>
      <c r="D11" s="398"/>
      <c r="E11" s="134">
        <v>0</v>
      </c>
      <c r="F11" s="405"/>
      <c r="G11" s="406"/>
    </row>
    <row r="12" spans="1:7" ht="16.5" thickBot="1" x14ac:dyDescent="0.3">
      <c r="A12" s="390" t="s">
        <v>96</v>
      </c>
      <c r="B12" s="391"/>
      <c r="C12" s="391"/>
      <c r="D12" s="391"/>
      <c r="E12" s="128" t="s">
        <v>95</v>
      </c>
      <c r="F12" s="405"/>
      <c r="G12" s="406"/>
    </row>
    <row r="13" spans="1:7" ht="16.5" thickBot="1" x14ac:dyDescent="0.3">
      <c r="A13" s="402" t="s">
        <v>94</v>
      </c>
      <c r="B13" s="403"/>
      <c r="C13" s="403"/>
      <c r="D13" s="404"/>
      <c r="E13" s="135">
        <v>0</v>
      </c>
      <c r="F13" s="405"/>
      <c r="G13" s="406"/>
    </row>
    <row r="14" spans="1:7" ht="16.5" thickBot="1" x14ac:dyDescent="0.3">
      <c r="A14" s="390" t="s">
        <v>93</v>
      </c>
      <c r="B14" s="391"/>
      <c r="C14" s="391"/>
      <c r="D14" s="392"/>
      <c r="E14" s="129" t="s">
        <v>92</v>
      </c>
      <c r="F14" s="405"/>
      <c r="G14" s="406"/>
    </row>
    <row r="15" spans="1:7" x14ac:dyDescent="0.25">
      <c r="A15" s="393" t="s">
        <v>91</v>
      </c>
      <c r="B15" s="394"/>
      <c r="C15" s="394"/>
      <c r="D15" s="395"/>
      <c r="E15" s="136">
        <v>0</v>
      </c>
      <c r="F15" s="405"/>
      <c r="G15" s="406"/>
    </row>
    <row r="16" spans="1:7" ht="16.5" thickBot="1" x14ac:dyDescent="0.3">
      <c r="A16" s="409" t="s">
        <v>90</v>
      </c>
      <c r="B16" s="410"/>
      <c r="C16" s="410"/>
      <c r="D16" s="411"/>
      <c r="E16" s="137">
        <v>0</v>
      </c>
      <c r="F16" s="407"/>
      <c r="G16" s="408"/>
    </row>
  </sheetData>
  <sheetProtection algorithmName="SHA-512" hashValue="boIbcIB8D7t/2Ix/fjzf6QTNCEruAIouiyAieTX3HODufDjDFiORcB800uydj1M8wf4dlX18hMr20Nls9PAKVg==" saltValue="OApWrg18tqOa96l5SBA1Cw==" spinCount="100000" sheet="1" objects="1" scenarios="1"/>
  <protectedRanges>
    <protectedRange sqref="G4:G7 E10:E11 E13 E15:E16" name="Range1"/>
  </protectedRanges>
  <mergeCells count="17">
    <mergeCell ref="A1:G1"/>
    <mergeCell ref="A2:G2"/>
    <mergeCell ref="A8:G8"/>
    <mergeCell ref="B3:F3"/>
    <mergeCell ref="A13:D13"/>
    <mergeCell ref="F9:G16"/>
    <mergeCell ref="A16:D16"/>
    <mergeCell ref="B4:F4"/>
    <mergeCell ref="B5:F5"/>
    <mergeCell ref="B6:F6"/>
    <mergeCell ref="B7:F7"/>
    <mergeCell ref="A9:D9"/>
    <mergeCell ref="A12:D12"/>
    <mergeCell ref="A14:D14"/>
    <mergeCell ref="A10:D10"/>
    <mergeCell ref="A11:D11"/>
    <mergeCell ref="A15:D15"/>
  </mergeCells>
  <pageMargins left="0.7" right="0.7" top="0.75" bottom="0.75" header="0.3" footer="0.3"/>
  <pageSetup scale="6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Summary Page</vt:lpstr>
      <vt:lpstr>Section A_US 27 to Schofield Rd</vt:lpstr>
      <vt:lpstr>Section B_Schofield to 5 Mi</vt:lpstr>
      <vt:lpstr>Section C_5 Mile to Orange Cnty</vt:lpstr>
      <vt:lpstr>Section D_Hancock_Sc - to 5mile</vt:lpstr>
      <vt:lpstr>Section E_Hancock_5 Mile to HWM</vt:lpstr>
      <vt:lpstr>Non-Specified Work</vt:lpstr>
      <vt:lpstr>'Section A_US 27 to Schofield Rd'!Print_Area</vt:lpstr>
      <vt:lpstr>'Section B_Schofield to 5 Mi'!Print_Area</vt:lpstr>
      <vt:lpstr>'Section C_5 Mile to Orange Cnty'!Print_Area</vt:lpstr>
      <vt:lpstr>'Section D_Hancock_Sc - to 5mile'!Print_Area</vt:lpstr>
      <vt:lpstr>'Section E_Hancock_5 Mile to HWM'!Print_Area</vt:lpstr>
    </vt:vector>
  </TitlesOfParts>
  <Company>Lake County Board of County Commissioners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Suggs, Danielle</dc:creator>
  <cp:lastModifiedBy>Pompos, Melanie</cp:lastModifiedBy>
  <cp:lastPrinted>2026-05-07T18:32:58Z</cp:lastPrinted>
  <dcterms:created xsi:type="dcterms:W3CDTF">2025-09-04T12:36:02Z</dcterms:created>
  <dcterms:modified xsi:type="dcterms:W3CDTF">2026-07-06T16:22:12Z</dcterms:modified>
</cp:coreProperties>
</file>