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9 Bill\Solicitations\2025\25-915 Fire Door Inspection &amp; Maintenance Services\01 Solicitation Documents\"/>
    </mc:Choice>
  </mc:AlternateContent>
  <xr:revisionPtr revIDLastSave="0" documentId="13_ncr:1_{A1A88553-4282-48B4-8EBC-CA2C9A951655}" xr6:coauthVersionLast="47" xr6:coauthVersionMax="47" xr10:uidLastSave="{00000000-0000-0000-0000-000000000000}"/>
  <bookViews>
    <workbookView xWindow="16080" yWindow="-120" windowWidth="29040" windowHeight="15720" xr2:uid="{00000000-000D-0000-FFFF-FFFF00000000}"/>
  </bookViews>
  <sheets>
    <sheet name="Sheet1" sheetId="1" r:id="rId1"/>
  </sheets>
  <definedNames>
    <definedName name="_xlnm.Print_Area" localSheetId="0">Sheet1!$A$1:$H$96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9" i="1" l="1"/>
  <c r="H68" i="1"/>
  <c r="H67" i="1"/>
  <c r="H66" i="1"/>
  <c r="H65" i="1"/>
  <c r="H64" i="1"/>
  <c r="H63" i="1"/>
  <c r="H62" i="1"/>
  <c r="H61" i="1"/>
  <c r="H60" i="1"/>
  <c r="H59" i="1"/>
  <c r="H58"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9" i="1"/>
  <c r="H8" i="1"/>
  <c r="H7" i="1"/>
  <c r="H6" i="1"/>
  <c r="G72" i="1" l="1"/>
  <c r="H93" i="1"/>
</calcChain>
</file>

<file path=xl/sharedStrings.xml><?xml version="1.0" encoding="utf-8"?>
<sst xmlns="http://schemas.openxmlformats.org/spreadsheetml/2006/main" count="300" uniqueCount="242">
  <si>
    <t>ITEM #</t>
  </si>
  <si>
    <t xml:space="preserve">Assuming prices quoted include costs for vehicles, maintenance, repair, insurance, fuel, wages, insurances, other employee benefits, materials, overhead, operating expenses, etc., what percentage of the rate is directly attributed to the cost of fuel? </t>
  </si>
  <si>
    <t>Assuming prices quoted include costs for vehicles, maintenance, repair, insurance, fuel, wages, materials, overhead, operating expenses, etc., what percentage of the rate is directly attributed to the cost of wages?</t>
  </si>
  <si>
    <t xml:space="preserve">Assuming prices quoted include costs for vehicles, maintenance, fuel, wages, insurances, other employee benefits, materials, overhead, operating expenses, etc., what percentage of the rate is directly attributed to the cost of materials? </t>
  </si>
  <si>
    <t>Type Your Firm's Name Here</t>
  </si>
  <si>
    <t>ITEM DESCRIPTION</t>
  </si>
  <si>
    <t>SAVE AND SUBMIT AS AN EXCEL FILE</t>
  </si>
  <si>
    <t xml:space="preserve"> Alterations to locked cells may result in disqualification of submission.</t>
  </si>
  <si>
    <t>Must equal 100%</t>
  </si>
  <si>
    <t>Contractor to furnish all labor, materials, tools, transportation, and equipment necessary to provide services in accordance with specifications listed and implied. Actual hours are unknown and estimated for evaluation purposes only.</t>
  </si>
  <si>
    <t>County is exempt from all taxes (Federal, State, Local). A Tax Exemption Certificate will be furnished for any direct purchasing. Contractor is responsible for payment of taxes on purchased project materials.</t>
  </si>
  <si>
    <t>County will not accept nor authorize payment for travel time or expenses of service personnel to any County facility locations. The hourly rate must commence on the job site.  Billable time will be for service work performed.</t>
  </si>
  <si>
    <t>This is an indefinite quantity contract with no guarantee use of services. County does not guarantee a dollar amount to be expended on any contract resulting from this solicitation.</t>
  </si>
  <si>
    <t>Contractor(s) shall be required to submit an estimate on each project reflecting the regular hourly wages for each classification represented and the percentage discounts or mark-ups for materials and equipment quoted. The estimate shall be itemized by the number of work hours per classification, and by the cost of materials and equipment. Lump sum estimates shall not be accepted. Individual projects will be assigned based on the lowest written estimate or all rejected when such action is determined to be in the best interests of the County.</t>
  </si>
  <si>
    <t>PRICE</t>
  </si>
  <si>
    <t>Address</t>
  </si>
  <si>
    <t>City</t>
  </si>
  <si>
    <t>320 W Main St</t>
  </si>
  <si>
    <t xml:space="preserve">320 W Main St. </t>
  </si>
  <si>
    <t>Tavares</t>
  </si>
  <si>
    <t>323 PW Administration</t>
  </si>
  <si>
    <t>323 N. Sinclair Ave.</t>
  </si>
  <si>
    <t xml:space="preserve">350 PW Engineering </t>
  </si>
  <si>
    <t>350 N. Sinclair Ave.</t>
  </si>
  <si>
    <t>Agricultural Center (Horticulture)</t>
  </si>
  <si>
    <t>1951 Woodlea Rd.</t>
  </si>
  <si>
    <t>Animal Shelter</t>
  </si>
  <si>
    <t>28123 County Rd 561</t>
  </si>
  <si>
    <t>HB-61</t>
  </si>
  <si>
    <t>HB-59</t>
  </si>
  <si>
    <t>HB-23</t>
  </si>
  <si>
    <t>HB-31</t>
  </si>
  <si>
    <t>KB-22</t>
  </si>
  <si>
    <t>MB-05</t>
  </si>
  <si>
    <t>DB-01</t>
  </si>
  <si>
    <t>GB-10</t>
  </si>
  <si>
    <t>HB-01</t>
  </si>
  <si>
    <t>HB-13</t>
  </si>
  <si>
    <t>HB-63</t>
  </si>
  <si>
    <t>HB-55</t>
  </si>
  <si>
    <t>CB-05</t>
  </si>
  <si>
    <t>AB-13</t>
  </si>
  <si>
    <t>HB-02</t>
  </si>
  <si>
    <t>HB-12/HB-14</t>
  </si>
  <si>
    <t>HB-22</t>
  </si>
  <si>
    <t>KB-04</t>
  </si>
  <si>
    <t>CB-15</t>
  </si>
  <si>
    <t>CB-16</t>
  </si>
  <si>
    <t>AB-12</t>
  </si>
  <si>
    <t>AB-04</t>
  </si>
  <si>
    <t>AB-18</t>
  </si>
  <si>
    <t>AB-19</t>
  </si>
  <si>
    <t>EB-02</t>
  </si>
  <si>
    <t>CB-02</t>
  </si>
  <si>
    <t>CB-01</t>
  </si>
  <si>
    <t>EB-01</t>
  </si>
  <si>
    <t>Area II Road Maintenance</t>
  </si>
  <si>
    <t>Area III Road Maintenance</t>
  </si>
  <si>
    <t xml:space="preserve">BCC Warehouse </t>
  </si>
  <si>
    <t xml:space="preserve">Clerk’s Warehouse </t>
  </si>
  <si>
    <t>Central Energy Plant - 1975</t>
  </si>
  <si>
    <t>Central Energy Plant - 1990</t>
  </si>
  <si>
    <t>Central Energy Plant - 2009</t>
  </si>
  <si>
    <t>Communications   Facility</t>
  </si>
  <si>
    <t>Community Center  - Umatilla</t>
  </si>
  <si>
    <t>Community Center - Paisley</t>
  </si>
  <si>
    <t>County Administration Building</t>
  </si>
  <si>
    <t>Detention Center (53) /Prelude(15)</t>
  </si>
  <si>
    <t>ECOC</t>
  </si>
  <si>
    <t>Environmental Lab (water )</t>
  </si>
  <si>
    <t>Fairgrounds - Ash Ford Bldg.</t>
  </si>
  <si>
    <t>Fairgrounds - Expo Bldg.</t>
  </si>
  <si>
    <t>Fire Station 10 (was 12)</t>
  </si>
  <si>
    <t>Fire Station 11 (was 46)</t>
  </si>
  <si>
    <t>Fire Station 13 (was 21)</t>
  </si>
  <si>
    <t>Fire Station 14 (was 44)</t>
  </si>
  <si>
    <t>Fire Station 15 (was 35)</t>
  </si>
  <si>
    <t>Fire Station 19 (was 47)</t>
  </si>
  <si>
    <t>Fire Station 20 (was 43)</t>
  </si>
  <si>
    <t>Fire Station 21 (was 33)</t>
  </si>
  <si>
    <t xml:space="preserve">Building Name </t>
  </si>
  <si>
    <t xml:space="preserve">Fire Door Quantity </t>
  </si>
  <si>
    <t>Total</t>
  </si>
  <si>
    <t xml:space="preserve">110 Center St. </t>
  </si>
  <si>
    <t>Minneola</t>
  </si>
  <si>
    <t>19720 5th St.</t>
  </si>
  <si>
    <t>Umatilla</t>
  </si>
  <si>
    <t>32400 CR 473</t>
  </si>
  <si>
    <t>Leesburg</t>
  </si>
  <si>
    <t xml:space="preserve">315 W. Main St. </t>
  </si>
  <si>
    <t xml:space="preserve">551 W. Main St. </t>
  </si>
  <si>
    <t>435 W. Alfred St.</t>
  </si>
  <si>
    <t>20415 Independence Blvd</t>
  </si>
  <si>
    <t>Groveland</t>
  </si>
  <si>
    <t>17107 Ball Park Rd.</t>
  </si>
  <si>
    <t>24954 CR 42</t>
  </si>
  <si>
    <t>Paisley</t>
  </si>
  <si>
    <t>551 W. Main St</t>
  </si>
  <si>
    <t>425 W. Alfred St.</t>
  </si>
  <si>
    <t>13100 County Landfill Rd.</t>
  </si>
  <si>
    <t>2101 County Rd 452</t>
  </si>
  <si>
    <t>Eustis</t>
  </si>
  <si>
    <t xml:space="preserve">23023 SR 40 </t>
  </si>
  <si>
    <t>Astor</t>
  </si>
  <si>
    <t>47544 SR 19</t>
  </si>
  <si>
    <t>Altoona</t>
  </si>
  <si>
    <t>25250 CR 42</t>
  </si>
  <si>
    <t>18840 CR 42</t>
  </si>
  <si>
    <t>40601 Palm Dr.</t>
  </si>
  <si>
    <t>Pine Lakes</t>
  </si>
  <si>
    <t>38816 Carroll St.</t>
  </si>
  <si>
    <t>37711 SR 19</t>
  </si>
  <si>
    <t>25100 County Rd 44A</t>
  </si>
  <si>
    <t>IB-03</t>
  </si>
  <si>
    <t>Fire Station 39 (was 31)</t>
  </si>
  <si>
    <t>31431 Walton Heath</t>
  </si>
  <si>
    <t>Sorrento</t>
  </si>
  <si>
    <t>Fire Station 39 (new)</t>
  </si>
  <si>
    <t>24815 Wallick Rd</t>
  </si>
  <si>
    <t>BB-02</t>
  </si>
  <si>
    <t>Fire Station 52 (was 61)</t>
  </si>
  <si>
    <t>306 W. Hermosa St.</t>
  </si>
  <si>
    <t>Lady Lake</t>
  </si>
  <si>
    <t>BB-04</t>
  </si>
  <si>
    <t>Fire Station 53 (was 62)</t>
  </si>
  <si>
    <t>2505 Spring Lake Rd.</t>
  </si>
  <si>
    <t>Fruitland Pk</t>
  </si>
  <si>
    <t>BB-05</t>
  </si>
  <si>
    <t>Fire Station 54 (was 66)</t>
  </si>
  <si>
    <t>6200 Lake Griffin Rd.</t>
  </si>
  <si>
    <t>FB-01</t>
  </si>
  <si>
    <t>Fire Station 59 (was 65)</t>
  </si>
  <si>
    <t>1201 Lewis Rd.</t>
  </si>
  <si>
    <t>GB-05</t>
  </si>
  <si>
    <t>Fire Station 71 (was 51)</t>
  </si>
  <si>
    <t>11305 Park Ave.</t>
  </si>
  <si>
    <t>CB-17</t>
  </si>
  <si>
    <t>Fire Station 72 (was 52)</t>
  </si>
  <si>
    <t>12340 County Rd 44</t>
  </si>
  <si>
    <t>JB-03</t>
  </si>
  <si>
    <t>Fire Station 76 (was 81)</t>
  </si>
  <si>
    <t>8819 County Rd 48</t>
  </si>
  <si>
    <t>Yalaha</t>
  </si>
  <si>
    <t>KB-18</t>
  </si>
  <si>
    <t xml:space="preserve">Fire Station 78 </t>
  </si>
  <si>
    <t>16345 CR 448</t>
  </si>
  <si>
    <t>Mt Dora</t>
  </si>
  <si>
    <t>JB-02</t>
  </si>
  <si>
    <t>Fire Station 82 (was 85)</t>
  </si>
  <si>
    <t>24939 US Hwy 27</t>
  </si>
  <si>
    <t>NB-03</t>
  </si>
  <si>
    <t>Fire Station 109 (was 91)</t>
  </si>
  <si>
    <t>11630 Lakeshore Dr.</t>
  </si>
  <si>
    <t>Clermont</t>
  </si>
  <si>
    <t>NB-04</t>
  </si>
  <si>
    <t>Fire Station 110 (was 93)</t>
  </si>
  <si>
    <t>6234 County Rd 561</t>
  </si>
  <si>
    <t>NB-05</t>
  </si>
  <si>
    <t>Fire Station 111 (was 98)</t>
  </si>
  <si>
    <t>8805 Bay Lake Rd (CR 565)</t>
  </si>
  <si>
    <t>OB-02</t>
  </si>
  <si>
    <t>Fire Station 112 (was 94)</t>
  </si>
  <si>
    <t>16240 County Rd 474</t>
  </si>
  <si>
    <t>FB-04</t>
  </si>
  <si>
    <t>Health Clinic - Leesburg</t>
  </si>
  <si>
    <t>2113 W. Griffin Rd.</t>
  </si>
  <si>
    <t>MB-03</t>
  </si>
  <si>
    <t xml:space="preserve">Health Clinic - South Lake </t>
  </si>
  <si>
    <t xml:space="preserve">875 Oakley Seaver Dr. </t>
  </si>
  <si>
    <t>CB-04</t>
  </si>
  <si>
    <t>Health Clinic - Umatilla</t>
  </si>
  <si>
    <t>249 Collins Ave.</t>
  </si>
  <si>
    <t>HB-45</t>
  </si>
  <si>
    <t>Health Department Administration</t>
  </si>
  <si>
    <t xml:space="preserve">16140 Hwy 441 </t>
  </si>
  <si>
    <t>Hickory Point Volleyball Fieldhouse</t>
  </si>
  <si>
    <t>27341 SR 19</t>
  </si>
  <si>
    <t>HB-04</t>
  </si>
  <si>
    <t>Historic Courthouse</t>
  </si>
  <si>
    <t>317 W. Main St.</t>
  </si>
  <si>
    <t>HB-11/HB-21</t>
  </si>
  <si>
    <t>Judicial Center</t>
  </si>
  <si>
    <t>550 W. Main St.</t>
  </si>
  <si>
    <t>Library-Astor</t>
  </si>
  <si>
    <t>54905 Alco Rd.</t>
  </si>
  <si>
    <t>OB-03</t>
  </si>
  <si>
    <t xml:space="preserve">Library - Cagan Crossings </t>
  </si>
  <si>
    <t>16729 Cagan Oaks</t>
  </si>
  <si>
    <t>MB-02</t>
  </si>
  <si>
    <t xml:space="preserve">Library - M. Baysinger </t>
  </si>
  <si>
    <t>756 W. Broad St.</t>
  </si>
  <si>
    <t>HB-16/HB-17</t>
  </si>
  <si>
    <t>Mosquito Control Chemical Storage</t>
  </si>
  <si>
    <t>401 S. Bloxham Ave.</t>
  </si>
  <si>
    <t>HB-72</t>
  </si>
  <si>
    <t xml:space="preserve">North East Regional Service Center </t>
  </si>
  <si>
    <t>1800 David Walker</t>
  </si>
  <si>
    <t>GB-07</t>
  </si>
  <si>
    <t xml:space="preserve">Probation  </t>
  </si>
  <si>
    <t>2401 Woodlea Ave.</t>
  </si>
  <si>
    <t>HB-07</t>
  </si>
  <si>
    <t>Public Defender</t>
  </si>
  <si>
    <t>123 N. Sinclair Ave.</t>
  </si>
  <si>
    <t>HB-03</t>
  </si>
  <si>
    <t>Sheriff's Administration Building</t>
  </si>
  <si>
    <t>360 Ruby St.</t>
  </si>
  <si>
    <t>MB-25</t>
  </si>
  <si>
    <t>Sheriff's South Lake Substation</t>
  </si>
  <si>
    <t>15855 SR50</t>
  </si>
  <si>
    <t>LB-01</t>
  </si>
  <si>
    <t>Tourist Welcome Center</t>
  </si>
  <si>
    <t>20763 US HWY 27</t>
  </si>
  <si>
    <t>KB-11</t>
  </si>
  <si>
    <t>Traffic Operations</t>
  </si>
  <si>
    <t>28127 CR 561</t>
  </si>
  <si>
    <t>Sheriff Visitation</t>
  </si>
  <si>
    <t>28129 CR 561</t>
  </si>
  <si>
    <t>KB-17</t>
  </si>
  <si>
    <t>WMFO</t>
  </si>
  <si>
    <t>12835 County Landfill Rd.</t>
  </si>
  <si>
    <t>Building No.</t>
  </si>
  <si>
    <t>TOTAL COST:</t>
  </si>
  <si>
    <t>Price per door for the INITIAL INSPECTION and INVENTORY of ALL doors.</t>
  </si>
  <si>
    <t>Price per door for the INITIAL INSPECTION and INVENTORY of ALL doors for added building after the inception of the contract</t>
  </si>
  <si>
    <t>Initial Inspection and Inventory</t>
  </si>
  <si>
    <t>Hourly Rate - Lead worker - Normal working hours (8am to 5pm)</t>
  </si>
  <si>
    <t>Hourly Rate - Helper - Normal working hours (8am to 5pm)</t>
  </si>
  <si>
    <t>Hourly Rate - Lead worker - Nights, Weekends and Holidays</t>
  </si>
  <si>
    <t>Hourly Rate - Helper - Nights, Weekends and Holidays</t>
  </si>
  <si>
    <t xml:space="preserve">Hourly Rates for Repairs				</t>
  </si>
  <si>
    <t>ITEM DESCRIPITION</t>
  </si>
  <si>
    <t>MARK-UP PERCENTAGE</t>
  </si>
  <si>
    <t xml:space="preserve">Percentage Mark-Up charge above cost of parts and materials. </t>
  </si>
  <si>
    <t>Percentage Mark-Up for Parts and Materials</t>
  </si>
  <si>
    <t>*Requires an Initial Inspection</t>
  </si>
  <si>
    <t>IB-04*</t>
  </si>
  <si>
    <t>AB-20*</t>
  </si>
  <si>
    <t>Price per Door</t>
  </si>
  <si>
    <t>The following information is required for price redetermination consideration.</t>
  </si>
  <si>
    <r>
      <t xml:space="preserve">Enter type of fuel used: </t>
    </r>
    <r>
      <rPr>
        <b/>
        <sz val="12"/>
        <color theme="1"/>
        <rFont val="Times New Roman"/>
        <family val="1"/>
      </rPr>
      <t>Diesel or Gasoline</t>
    </r>
  </si>
  <si>
    <t>N/A</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</si>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</sst>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F800]dddd\,\ mmmm\ dd\,\ yyyy"/>
  </numFmts>
  <fonts count="15" x14ac:knownFonts="1">
    <font>
      <sz val="11"/>
      <color theme="1"/>
      <name val="Calibri"/>
      <family val="2"/>
      <scheme val="minor"/>
    </font>
    <font>
      <b/>
      <sz val="12"/>
      <color rgb="FF000000"/>
      <name val="Times New Roman"/>
      <family val="1"/>
    </font>
    <font>
      <sz val="12"/>
      <color rgb="FF000000"/>
      <name val="Times New Roman"/>
      <family val="1"/>
    </font>
    <font>
      <sz val="12"/>
      <color theme="1"/>
      <name val="Times New Roman"/>
      <family val="1"/>
    </font>
    <font>
      <b/>
      <sz val="12"/>
      <color theme="1"/>
      <name val="Times New Roman"/>
      <family val="1"/>
    </font>
    <font>
      <b/>
      <sz val="11"/>
      <color theme="1"/>
      <name val="Times New Roman"/>
      <family val="1"/>
    </font>
    <font>
      <b/>
      <i/>
      <sz val="12"/>
      <color theme="1"/>
      <name val="Times New Roman"/>
      <family val="1"/>
    </font>
    <font>
      <sz val="11"/>
      <color theme="1"/>
      <name val="Times New Roman"/>
      <family val="1"/>
    </font>
    <font>
      <sz val="10"/>
      <color theme="1"/>
      <name val="Times New Roman"/>
      <family val="1"/>
    </font>
    <font>
      <sz val="10"/>
      <name val="Times New Roman"/>
      <family val="1"/>
    </font>
    <font>
      <b/>
      <sz val="10"/>
      <color theme="1"/>
      <name val="Times New Roman"/>
      <family val="1"/>
    </font>
    <font>
      <sz val="10"/>
      <color theme="1"/>
      <name val="Calibri"/>
      <family val="2"/>
      <scheme val="minor"/>
    </font>
    <font>
      <sz val="11"/>
      <color rgb="FF000000"/>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3">
    <xf numFmtId="0" fontId="0" fillId="0" borderId="0" xfId="0"/>
    <xf numFmtId="10" fontId="7" fillId="0" borderId="1" xfId="0" applyNumberFormat="1" applyFont="1" applyBorder="1" applyAlignment="1" applyProtection="1">
      <alignment horizontal="center" vertical="center"/>
      <protection locked="0"/>
    </xf>
    <xf numFmtId="0" fontId="7" fillId="0" borderId="0" xfId="0" applyFont="1" applyProtection="1"/>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2" fillId="0" borderId="0" xfId="0" applyFont="1" applyAlignment="1" applyProtection="1">
      <alignment vertical="center" wrapText="1"/>
    </xf>
    <xf numFmtId="0" fontId="3" fillId="0" borderId="4"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13" xfId="0" applyFont="1" applyBorder="1" applyAlignment="1" applyProtection="1">
      <alignment horizontal="left" vertical="top" wrapText="1"/>
    </xf>
    <xf numFmtId="0" fontId="7" fillId="0" borderId="0" xfId="0" applyFont="1" applyAlignment="1" applyProtection="1">
      <alignment vertical="center" wrapText="1"/>
    </xf>
    <xf numFmtId="0" fontId="3" fillId="0" borderId="14"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165" fontId="10" fillId="0" borderId="1" xfId="0" applyNumberFormat="1" applyFont="1" applyBorder="1" applyAlignment="1" applyProtection="1">
      <alignment horizontal="center" wrapText="1"/>
    </xf>
    <xf numFmtId="0" fontId="10" fillId="0" borderId="1" xfId="0" applyFont="1" applyBorder="1" applyAlignment="1" applyProtection="1">
      <alignment horizontal="center"/>
    </xf>
    <xf numFmtId="0" fontId="10" fillId="0" borderId="1" xfId="0" applyFont="1" applyBorder="1" applyAlignment="1" applyProtection="1">
      <alignment horizontal="center"/>
    </xf>
    <xf numFmtId="0" fontId="10" fillId="0" borderId="1" xfId="0" applyFont="1" applyBorder="1" applyAlignment="1" applyProtection="1">
      <alignment horizontal="center" wrapText="1"/>
    </xf>
    <xf numFmtId="165" fontId="8" fillId="0" borderId="1" xfId="0" applyNumberFormat="1" applyFont="1" applyBorder="1" applyAlignment="1" applyProtection="1">
      <alignment horizontal="center"/>
    </xf>
    <xf numFmtId="0" fontId="8" fillId="0" borderId="1" xfId="0" applyFont="1" applyBorder="1" applyAlignment="1" applyProtection="1">
      <alignment horizontal="left" wrapText="1"/>
    </xf>
    <xf numFmtId="0" fontId="8" fillId="0" borderId="1" xfId="0" applyFont="1" applyBorder="1" applyAlignment="1" applyProtection="1">
      <alignment horizontal="center" wrapText="1"/>
    </xf>
    <xf numFmtId="0" fontId="8" fillId="0" borderId="1" xfId="0" applyFont="1" applyBorder="1" applyAlignment="1" applyProtection="1">
      <alignment horizontal="center" wrapText="1"/>
    </xf>
    <xf numFmtId="0" fontId="8" fillId="0" borderId="1" xfId="0" applyFont="1" applyBorder="1" applyAlignment="1" applyProtection="1">
      <alignment horizontal="center"/>
    </xf>
    <xf numFmtId="164" fontId="0" fillId="0" borderId="1" xfId="0" applyNumberFormat="1" applyBorder="1" applyAlignment="1" applyProtection="1">
      <alignment horizontal="center"/>
    </xf>
    <xf numFmtId="44" fontId="0" fillId="0" borderId="1" xfId="0" applyNumberFormat="1" applyBorder="1" applyProtection="1"/>
    <xf numFmtId="44" fontId="0" fillId="0" borderId="1" xfId="0" applyNumberFormat="1" applyBorder="1" applyAlignment="1" applyProtection="1">
      <alignment horizontal="center"/>
    </xf>
    <xf numFmtId="165" fontId="8" fillId="0" borderId="1" xfId="0" applyNumberFormat="1" applyFont="1" applyBorder="1" applyAlignment="1" applyProtection="1">
      <alignment horizontal="center" wrapText="1"/>
    </xf>
    <xf numFmtId="0" fontId="9" fillId="0" borderId="1" xfId="0" applyFont="1" applyBorder="1" applyAlignment="1" applyProtection="1">
      <alignment horizontal="left" wrapText="1"/>
    </xf>
    <xf numFmtId="0" fontId="9" fillId="0" borderId="1" xfId="0" applyFont="1" applyBorder="1" applyAlignment="1" applyProtection="1">
      <alignment horizontal="center" wrapText="1"/>
    </xf>
    <xf numFmtId="0" fontId="9" fillId="0" borderId="1" xfId="0" applyFont="1" applyBorder="1" applyAlignment="1" applyProtection="1">
      <alignment horizont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165" fontId="8" fillId="0" borderId="0" xfId="0" applyNumberFormat="1" applyFont="1" applyAlignment="1" applyProtection="1">
      <alignment wrapText="1"/>
    </xf>
    <xf numFmtId="165" fontId="10" fillId="0" borderId="2" xfId="0" applyNumberFormat="1" applyFont="1" applyBorder="1" applyAlignment="1" applyProtection="1">
      <alignment horizontal="center" wrapText="1"/>
    </xf>
    <xf numFmtId="165" fontId="10" fillId="0" borderId="3" xfId="0" applyNumberFormat="1" applyFont="1" applyBorder="1" applyAlignment="1" applyProtection="1">
      <alignment horizontal="center" wrapText="1"/>
    </xf>
    <xf numFmtId="165" fontId="10" fillId="0" borderId="5" xfId="0" applyNumberFormat="1" applyFont="1" applyBorder="1" applyAlignment="1" applyProtection="1">
      <alignment horizontal="center" wrapText="1"/>
    </xf>
    <xf numFmtId="165" fontId="8" fillId="0" borderId="0" xfId="0" applyNumberFormat="1" applyFont="1" applyAlignment="1" applyProtection="1">
      <alignment horizontal="left" wrapText="1"/>
    </xf>
    <xf numFmtId="0" fontId="8" fillId="0" borderId="0" xfId="0" applyFont="1" applyAlignment="1" applyProtection="1">
      <alignment horizontal="center" vertical="center" wrapText="1"/>
    </xf>
    <xf numFmtId="0" fontId="8" fillId="0" borderId="0" xfId="0" applyFont="1" applyAlignment="1" applyProtection="1">
      <alignment horizontal="center"/>
    </xf>
    <xf numFmtId="164" fontId="0" fillId="0" borderId="0" xfId="0" applyNumberFormat="1" applyAlignment="1" applyProtection="1">
      <alignment horizontal="center"/>
    </xf>
    <xf numFmtId="44" fontId="0" fillId="0" borderId="0" xfId="0" applyNumberFormat="1" applyProtection="1"/>
    <xf numFmtId="0" fontId="2" fillId="0" borderId="0" xfId="0" applyFont="1" applyAlignment="1" applyProtection="1">
      <alignment horizontal="center" vertical="center" wrapText="1"/>
    </xf>
    <xf numFmtId="0" fontId="1" fillId="0" borderId="11" xfId="0" applyFont="1" applyBorder="1" applyAlignment="1" applyProtection="1">
      <alignment horizontal="right" wrapText="1"/>
    </xf>
    <xf numFmtId="0" fontId="1" fillId="0" borderId="12" xfId="0" applyFont="1" applyBorder="1" applyAlignment="1" applyProtection="1">
      <alignment horizontal="right" wrapText="1"/>
    </xf>
    <xf numFmtId="0" fontId="2" fillId="0" borderId="16" xfId="0" applyFont="1" applyBorder="1" applyAlignment="1" applyProtection="1">
      <alignment horizontal="center" wrapText="1"/>
    </xf>
    <xf numFmtId="44" fontId="3" fillId="0" borderId="11" xfId="0" applyNumberFormat="1" applyFont="1" applyBorder="1" applyAlignment="1" applyProtection="1">
      <alignment horizontal="center" wrapText="1"/>
    </xf>
    <xf numFmtId="44" fontId="3" fillId="0" borderId="16" xfId="0" applyNumberFormat="1" applyFont="1" applyBorder="1" applyAlignment="1" applyProtection="1">
      <alignment horizontal="center" wrapText="1"/>
    </xf>
    <xf numFmtId="0" fontId="1" fillId="0" borderId="0" xfId="0" applyFont="1" applyAlignment="1" applyProtection="1">
      <alignment horizontal="right" wrapText="1"/>
    </xf>
    <xf numFmtId="0" fontId="2" fillId="0" borderId="0" xfId="0" applyFont="1" applyAlignment="1" applyProtection="1">
      <alignment horizontal="center" wrapText="1"/>
    </xf>
    <xf numFmtId="44" fontId="7" fillId="0" borderId="0" xfId="0" applyNumberFormat="1" applyFont="1" applyAlignment="1" applyProtection="1">
      <alignment horizont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164" fontId="7" fillId="0" borderId="0" xfId="0" applyNumberFormat="1" applyFont="1" applyAlignment="1" applyProtection="1">
      <alignment horizontal="center" vertical="center" wrapText="1"/>
    </xf>
    <xf numFmtId="4" fontId="7" fillId="0" borderId="0" xfId="0" applyNumberFormat="1" applyFont="1" applyAlignment="1" applyProtection="1">
      <alignment vertical="top"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8" fillId="0" borderId="1" xfId="0" applyFont="1" applyBorder="1" applyAlignment="1" applyProtection="1">
      <alignment horizontal="center" vertical="top" wrapText="1"/>
    </xf>
    <xf numFmtId="0" fontId="8" fillId="0" borderId="3" xfId="0" applyFont="1" applyBorder="1" applyAlignment="1" applyProtection="1">
      <alignment horizontal="left" vertical="top" wrapText="1"/>
    </xf>
    <xf numFmtId="0" fontId="8" fillId="0" borderId="5" xfId="0" applyFont="1" applyBorder="1" applyAlignment="1" applyProtection="1">
      <alignment horizontal="left" vertical="top" wrapText="1"/>
    </xf>
    <xf numFmtId="4" fontId="7" fillId="0" borderId="0" xfId="0" applyNumberFormat="1" applyFont="1" applyAlignment="1" applyProtection="1">
      <alignment horizontal="center" vertical="top" wrapText="1"/>
    </xf>
    <xf numFmtId="0" fontId="8" fillId="0" borderId="2" xfId="0" applyFont="1" applyBorder="1" applyAlignment="1" applyProtection="1">
      <alignment horizontal="center" vertical="top" wrapText="1"/>
    </xf>
    <xf numFmtId="0" fontId="8" fillId="0" borderId="2" xfId="0" applyFont="1" applyBorder="1" applyAlignment="1" applyProtection="1">
      <alignment horizontal="left" vertical="top" wrapText="1"/>
    </xf>
    <xf numFmtId="0" fontId="8" fillId="0" borderId="0" xfId="0" applyFont="1" applyAlignment="1" applyProtection="1">
      <alignment horizontal="center" vertical="top" wrapText="1"/>
    </xf>
    <xf numFmtId="0" fontId="8" fillId="0" borderId="0" xfId="0" applyFont="1" applyAlignment="1" applyProtection="1">
      <alignment horizontal="left" vertical="top" wrapText="1"/>
    </xf>
    <xf numFmtId="0" fontId="4" fillId="0" borderId="0" xfId="0" applyFont="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1" xfId="0" applyFont="1" applyBorder="1" applyAlignment="1" applyProtection="1">
      <alignment horizontal="left" vertical="center" wrapText="1"/>
    </xf>
    <xf numFmtId="0" fontId="14" fillId="0" borderId="1" xfId="0" applyFont="1" applyBorder="1" applyAlignment="1" applyProtection="1">
      <alignment horizontal="center" vertical="center" wrapText="1"/>
    </xf>
    <xf numFmtId="1" fontId="12" fillId="0" borderId="2" xfId="0" applyNumberFormat="1" applyFont="1" applyBorder="1" applyAlignment="1" applyProtection="1">
      <alignment horizontal="center" vertical="center" shrinkToFit="1"/>
    </xf>
    <xf numFmtId="0" fontId="13" fillId="0" borderId="1" xfId="0" applyFont="1" applyBorder="1" applyAlignment="1" applyProtection="1">
      <alignment horizontal="left" vertical="center" wrapText="1"/>
    </xf>
    <xf numFmtId="0" fontId="4" fillId="0" borderId="0" xfId="0" applyFont="1" applyAlignment="1" applyProtection="1">
      <alignment horizontal="center" vertical="top"/>
    </xf>
    <xf numFmtId="0" fontId="3" fillId="0" borderId="14" xfId="0" applyFont="1" applyBorder="1" applyAlignment="1" applyProtection="1">
      <alignment horizontal="right" vertical="top" wrapText="1" indent="2"/>
    </xf>
    <xf numFmtId="0" fontId="3" fillId="0" borderId="10" xfId="0" applyFont="1" applyBorder="1" applyAlignment="1" applyProtection="1">
      <alignment horizontal="right" vertical="top" wrapText="1" indent="2"/>
    </xf>
    <xf numFmtId="0" fontId="3" fillId="0" borderId="2"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3" fillId="0" borderId="5" xfId="0" applyFont="1" applyBorder="1" applyAlignment="1" applyProtection="1">
      <alignment horizontal="center" vertical="top" wrapText="1"/>
    </xf>
    <xf numFmtId="0" fontId="7" fillId="0" borderId="6" xfId="0" applyFont="1" applyBorder="1" applyAlignment="1" applyProtection="1">
      <alignment horizontal="center"/>
    </xf>
    <xf numFmtId="0" fontId="7" fillId="0" borderId="7" xfId="0" applyFont="1" applyBorder="1" applyProtection="1"/>
    <xf numFmtId="0" fontId="7" fillId="0" borderId="2" xfId="0" applyFont="1" applyBorder="1" applyAlignment="1" applyProtection="1">
      <alignment horizontal="right"/>
    </xf>
    <xf numFmtId="0" fontId="7" fillId="0" borderId="3" xfId="0" applyFont="1" applyBorder="1" applyAlignment="1" applyProtection="1">
      <alignment horizontal="right"/>
    </xf>
    <xf numFmtId="0" fontId="7" fillId="0" borderId="5" xfId="0" applyFont="1" applyBorder="1" applyAlignment="1" applyProtection="1">
      <alignment horizontal="right"/>
    </xf>
    <xf numFmtId="10" fontId="7" fillId="0" borderId="8" xfId="0" applyNumberFormat="1" applyFont="1" applyBorder="1" applyProtection="1"/>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0" xfId="0" applyFont="1" applyAlignment="1" applyProtection="1">
      <alignment horizontal="center"/>
    </xf>
    <xf numFmtId="0" fontId="7" fillId="0" borderId="0" xfId="0" applyFont="1" applyAlignment="1" applyProtection="1">
      <alignment horizontal="center" vertical="top"/>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164" fontId="0" fillId="0" borderId="1" xfId="0" applyNumberFormat="1" applyBorder="1" applyAlignment="1" applyProtection="1">
      <alignment horizontal="center"/>
      <protection locked="0"/>
    </xf>
    <xf numFmtId="44" fontId="3" fillId="0" borderId="1" xfId="0" applyNumberFormat="1" applyFont="1" applyBorder="1" applyAlignment="1" applyProtection="1">
      <alignment horizontal="center" vertical="center" wrapText="1"/>
      <protection locked="0"/>
    </xf>
    <xf numFmtId="44" fontId="8" fillId="0" borderId="1" xfId="0" applyNumberFormat="1" applyFont="1" applyBorder="1" applyProtection="1">
      <protection locked="0"/>
    </xf>
    <xf numFmtId="44" fontId="11" fillId="0" borderId="1" xfId="0" applyNumberFormat="1" applyFont="1" applyBorder="1" applyProtection="1">
      <protection locked="0"/>
    </xf>
    <xf numFmtId="10" fontId="13" fillId="0" borderId="1" xfId="0" applyNumberFormat="1" applyFont="1" applyBorder="1" applyAlignment="1" applyProtection="1">
      <alignment horizontal="center" vertical="center" wrapText="1"/>
      <protection locked="0"/>
    </xf>
    <xf numFmtId="4" fontId="7" fillId="0" borderId="1" xfId="0" applyNumberFormat="1" applyFont="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3"/>
  <sheetViews>
    <sheetView tabSelected="1" view="pageLayout" zoomScaleNormal="100" workbookViewId="0">
      <selection sqref="A1:H1"/>
    </sheetView>
  </sheetViews>
  <sheetFormatPr defaultColWidth="9.140625" defaultRowHeight="15" x14ac:dyDescent="0.25"/>
  <cols>
    <col min="1" max="1" width="10.28515625" style="92" customWidth="1"/>
    <col min="2" max="2" width="13.5703125" style="2" customWidth="1"/>
    <col min="3" max="3" width="11" style="2" customWidth="1"/>
    <col min="4" max="4" width="10.140625" style="2" customWidth="1"/>
    <col min="5" max="5" width="11" style="92" customWidth="1"/>
    <col min="6" max="6" width="11" style="2" customWidth="1"/>
    <col min="7" max="7" width="11.42578125" style="92" customWidth="1"/>
    <col min="8" max="8" width="11.7109375" style="2" customWidth="1"/>
    <col min="9" max="16384" width="9.140625" style="2"/>
  </cols>
  <sheetData>
    <row r="1" spans="1:9" ht="15.75" x14ac:dyDescent="0.25">
      <c r="A1" s="94" t="s">
        <v>4</v>
      </c>
      <c r="B1" s="95"/>
      <c r="C1" s="95"/>
      <c r="D1" s="95"/>
      <c r="E1" s="95"/>
      <c r="F1" s="95"/>
      <c r="G1" s="95"/>
      <c r="H1" s="96"/>
    </row>
    <row r="2" spans="1:9" ht="22.15" customHeight="1" x14ac:dyDescent="0.25">
      <c r="A2" s="3" t="s">
        <v>6</v>
      </c>
      <c r="B2" s="4"/>
      <c r="C2" s="4"/>
      <c r="D2" s="4"/>
      <c r="E2" s="4"/>
      <c r="F2" s="4"/>
      <c r="G2" s="4"/>
      <c r="H2" s="5"/>
      <c r="I2" s="6"/>
    </row>
    <row r="3" spans="1:9" ht="51.75" customHeight="1" x14ac:dyDescent="0.25">
      <c r="A3" s="7" t="s">
        <v>9</v>
      </c>
      <c r="B3" s="8"/>
      <c r="C3" s="8"/>
      <c r="D3" s="8"/>
      <c r="E3" s="8"/>
      <c r="F3" s="8"/>
      <c r="G3" s="8"/>
      <c r="H3" s="9"/>
      <c r="I3" s="10"/>
    </row>
    <row r="4" spans="1:9" ht="21.75" customHeight="1" x14ac:dyDescent="0.25">
      <c r="A4" s="11" t="s">
        <v>7</v>
      </c>
      <c r="B4" s="12"/>
      <c r="C4" s="12"/>
      <c r="D4" s="12"/>
      <c r="E4" s="12"/>
      <c r="F4" s="12"/>
      <c r="G4" s="12"/>
      <c r="H4" s="13"/>
      <c r="I4" s="10"/>
    </row>
    <row r="5" spans="1:9" ht="31.5" customHeight="1" x14ac:dyDescent="0.25">
      <c r="A5" s="14" t="s">
        <v>220</v>
      </c>
      <c r="B5" s="15" t="s">
        <v>80</v>
      </c>
      <c r="C5" s="16" t="s">
        <v>15</v>
      </c>
      <c r="D5" s="16"/>
      <c r="E5" s="15" t="s">
        <v>16</v>
      </c>
      <c r="F5" s="17" t="s">
        <v>81</v>
      </c>
      <c r="G5" s="15" t="s">
        <v>237</v>
      </c>
      <c r="H5" s="15" t="s">
        <v>82</v>
      </c>
      <c r="I5" s="10"/>
    </row>
    <row r="6" spans="1:9" x14ac:dyDescent="0.25">
      <c r="A6" s="18" t="s">
        <v>28</v>
      </c>
      <c r="B6" s="19" t="s">
        <v>17</v>
      </c>
      <c r="C6" s="20" t="s">
        <v>18</v>
      </c>
      <c r="D6" s="20"/>
      <c r="E6" s="21" t="s">
        <v>19</v>
      </c>
      <c r="F6" s="22">
        <v>14</v>
      </c>
      <c r="G6" s="97">
        <v>0</v>
      </c>
      <c r="H6" s="24">
        <f>+F6*G6</f>
        <v>0</v>
      </c>
      <c r="I6" s="10"/>
    </row>
    <row r="7" spans="1:9" ht="26.25" x14ac:dyDescent="0.25">
      <c r="A7" s="18" t="s">
        <v>29</v>
      </c>
      <c r="B7" s="19" t="s">
        <v>20</v>
      </c>
      <c r="C7" s="20" t="s">
        <v>21</v>
      </c>
      <c r="D7" s="20"/>
      <c r="E7" s="21" t="s">
        <v>19</v>
      </c>
      <c r="F7" s="22">
        <v>15</v>
      </c>
      <c r="G7" s="97">
        <v>0</v>
      </c>
      <c r="H7" s="24">
        <f t="shared" ref="H7:H69" si="0">+F7*G7</f>
        <v>0</v>
      </c>
      <c r="I7" s="10"/>
    </row>
    <row r="8" spans="1:9" ht="26.25" x14ac:dyDescent="0.25">
      <c r="A8" s="18" t="s">
        <v>30</v>
      </c>
      <c r="B8" s="19" t="s">
        <v>22</v>
      </c>
      <c r="C8" s="20" t="s">
        <v>23</v>
      </c>
      <c r="D8" s="20"/>
      <c r="E8" s="21" t="s">
        <v>19</v>
      </c>
      <c r="F8" s="22">
        <v>6</v>
      </c>
      <c r="G8" s="97">
        <v>0</v>
      </c>
      <c r="H8" s="24">
        <f t="shared" si="0"/>
        <v>0</v>
      </c>
      <c r="I8" s="10"/>
    </row>
    <row r="9" spans="1:9" ht="39" x14ac:dyDescent="0.25">
      <c r="A9" s="18" t="s">
        <v>31</v>
      </c>
      <c r="B9" s="19" t="s">
        <v>24</v>
      </c>
      <c r="C9" s="20" t="s">
        <v>25</v>
      </c>
      <c r="D9" s="20"/>
      <c r="E9" s="21" t="s">
        <v>19</v>
      </c>
      <c r="F9" s="22">
        <v>25</v>
      </c>
      <c r="G9" s="97">
        <v>0</v>
      </c>
      <c r="H9" s="24">
        <f t="shared" si="0"/>
        <v>0</v>
      </c>
      <c r="I9" s="10"/>
    </row>
    <row r="10" spans="1:9" x14ac:dyDescent="0.25">
      <c r="A10" s="18" t="s">
        <v>32</v>
      </c>
      <c r="B10" s="19" t="s">
        <v>26</v>
      </c>
      <c r="C10" s="20" t="s">
        <v>27</v>
      </c>
      <c r="D10" s="20"/>
      <c r="E10" s="21" t="s">
        <v>19</v>
      </c>
      <c r="F10" s="21" t="s">
        <v>241</v>
      </c>
      <c r="G10" s="23">
        <v>0</v>
      </c>
      <c r="H10" s="25" t="s">
        <v>240</v>
      </c>
      <c r="I10" s="10"/>
    </row>
    <row r="11" spans="1:9" ht="30.75" customHeight="1" x14ac:dyDescent="0.25">
      <c r="A11" s="22" t="s">
        <v>33</v>
      </c>
      <c r="B11" s="19" t="s">
        <v>56</v>
      </c>
      <c r="C11" s="20" t="s">
        <v>83</v>
      </c>
      <c r="D11" s="20"/>
      <c r="E11" s="21" t="s">
        <v>84</v>
      </c>
      <c r="F11" s="22">
        <v>1</v>
      </c>
      <c r="G11" s="97">
        <v>0</v>
      </c>
      <c r="H11" s="24">
        <f t="shared" si="0"/>
        <v>0</v>
      </c>
      <c r="I11" s="10"/>
    </row>
    <row r="12" spans="1:9" ht="30" customHeight="1" x14ac:dyDescent="0.25">
      <c r="A12" s="22" t="s">
        <v>34</v>
      </c>
      <c r="B12" s="19" t="s">
        <v>57</v>
      </c>
      <c r="C12" s="20" t="s">
        <v>85</v>
      </c>
      <c r="D12" s="20"/>
      <c r="E12" s="21" t="s">
        <v>86</v>
      </c>
      <c r="F12" s="22">
        <v>1</v>
      </c>
      <c r="G12" s="97">
        <v>0</v>
      </c>
      <c r="H12" s="24">
        <f t="shared" si="0"/>
        <v>0</v>
      </c>
      <c r="I12" s="10"/>
    </row>
    <row r="13" spans="1:9" ht="26.25" x14ac:dyDescent="0.25">
      <c r="A13" s="18" t="s">
        <v>35</v>
      </c>
      <c r="B13" s="19" t="s">
        <v>58</v>
      </c>
      <c r="C13" s="20" t="s">
        <v>87</v>
      </c>
      <c r="D13" s="20"/>
      <c r="E13" s="21" t="s">
        <v>88</v>
      </c>
      <c r="F13" s="22">
        <v>9</v>
      </c>
      <c r="G13" s="97">
        <v>0</v>
      </c>
      <c r="H13" s="24">
        <f t="shared" si="0"/>
        <v>0</v>
      </c>
      <c r="I13" s="10"/>
    </row>
    <row r="14" spans="1:9" ht="26.25" x14ac:dyDescent="0.25">
      <c r="A14" s="18" t="s">
        <v>35</v>
      </c>
      <c r="B14" s="19" t="s">
        <v>59</v>
      </c>
      <c r="C14" s="20" t="s">
        <v>87</v>
      </c>
      <c r="D14" s="20"/>
      <c r="E14" s="21" t="s">
        <v>88</v>
      </c>
      <c r="F14" s="22">
        <v>7</v>
      </c>
      <c r="G14" s="97">
        <v>0</v>
      </c>
      <c r="H14" s="24">
        <f t="shared" si="0"/>
        <v>0</v>
      </c>
      <c r="I14" s="10"/>
    </row>
    <row r="15" spans="1:9" ht="26.25" x14ac:dyDescent="0.25">
      <c r="A15" s="26" t="s">
        <v>36</v>
      </c>
      <c r="B15" s="27" t="s">
        <v>60</v>
      </c>
      <c r="C15" s="28" t="s">
        <v>89</v>
      </c>
      <c r="D15" s="28"/>
      <c r="E15" s="29" t="s">
        <v>19</v>
      </c>
      <c r="F15" s="22">
        <v>6</v>
      </c>
      <c r="G15" s="97">
        <v>0</v>
      </c>
      <c r="H15" s="24">
        <f t="shared" si="0"/>
        <v>0</v>
      </c>
      <c r="I15" s="10"/>
    </row>
    <row r="16" spans="1:9" ht="26.25" x14ac:dyDescent="0.25">
      <c r="A16" s="26" t="s">
        <v>37</v>
      </c>
      <c r="B16" s="19" t="s">
        <v>61</v>
      </c>
      <c r="C16" s="20" t="s">
        <v>90</v>
      </c>
      <c r="D16" s="20"/>
      <c r="E16" s="21" t="s">
        <v>19</v>
      </c>
      <c r="F16" s="22">
        <v>7</v>
      </c>
      <c r="G16" s="97">
        <v>0</v>
      </c>
      <c r="H16" s="24">
        <f t="shared" si="0"/>
        <v>0</v>
      </c>
      <c r="I16" s="10"/>
    </row>
    <row r="17" spans="1:9" ht="26.25" x14ac:dyDescent="0.25">
      <c r="A17" s="18" t="s">
        <v>38</v>
      </c>
      <c r="B17" s="19" t="s">
        <v>62</v>
      </c>
      <c r="C17" s="20" t="s">
        <v>91</v>
      </c>
      <c r="D17" s="20"/>
      <c r="E17" s="21" t="s">
        <v>19</v>
      </c>
      <c r="F17" s="22">
        <v>3</v>
      </c>
      <c r="G17" s="97">
        <v>0</v>
      </c>
      <c r="H17" s="24">
        <f t="shared" si="0"/>
        <v>0</v>
      </c>
      <c r="I17" s="10"/>
    </row>
    <row r="18" spans="1:9" ht="26.25" x14ac:dyDescent="0.25">
      <c r="A18" s="22" t="s">
        <v>39</v>
      </c>
      <c r="B18" s="19" t="s">
        <v>63</v>
      </c>
      <c r="C18" s="20" t="s">
        <v>92</v>
      </c>
      <c r="D18" s="20"/>
      <c r="E18" s="21" t="s">
        <v>93</v>
      </c>
      <c r="F18" s="22">
        <v>4</v>
      </c>
      <c r="G18" s="97">
        <v>0</v>
      </c>
      <c r="H18" s="24">
        <f t="shared" si="0"/>
        <v>0</v>
      </c>
      <c r="I18" s="10"/>
    </row>
    <row r="19" spans="1:9" ht="39" x14ac:dyDescent="0.25">
      <c r="A19" s="22" t="s">
        <v>40</v>
      </c>
      <c r="B19" s="19" t="s">
        <v>64</v>
      </c>
      <c r="C19" s="20" t="s">
        <v>94</v>
      </c>
      <c r="D19" s="20"/>
      <c r="E19" s="21" t="s">
        <v>86</v>
      </c>
      <c r="F19" s="22">
        <v>4</v>
      </c>
      <c r="G19" s="97">
        <v>0</v>
      </c>
      <c r="H19" s="24">
        <f t="shared" si="0"/>
        <v>0</v>
      </c>
      <c r="I19" s="10"/>
    </row>
    <row r="20" spans="1:9" ht="26.25" x14ac:dyDescent="0.25">
      <c r="A20" s="22" t="s">
        <v>41</v>
      </c>
      <c r="B20" s="19" t="s">
        <v>65</v>
      </c>
      <c r="C20" s="20" t="s">
        <v>95</v>
      </c>
      <c r="D20" s="20"/>
      <c r="E20" s="21" t="s">
        <v>96</v>
      </c>
      <c r="F20" s="22">
        <v>4</v>
      </c>
      <c r="G20" s="97">
        <v>0</v>
      </c>
      <c r="H20" s="24">
        <f t="shared" si="0"/>
        <v>0</v>
      </c>
      <c r="I20" s="10"/>
    </row>
    <row r="21" spans="1:9" ht="39" x14ac:dyDescent="0.25">
      <c r="A21" s="18" t="s">
        <v>42</v>
      </c>
      <c r="B21" s="27" t="s">
        <v>66</v>
      </c>
      <c r="C21" s="28" t="s">
        <v>89</v>
      </c>
      <c r="D21" s="28"/>
      <c r="E21" s="29" t="s">
        <v>19</v>
      </c>
      <c r="F21" s="22">
        <v>97</v>
      </c>
      <c r="G21" s="97">
        <v>0</v>
      </c>
      <c r="H21" s="24">
        <f t="shared" si="0"/>
        <v>0</v>
      </c>
      <c r="I21" s="10"/>
    </row>
    <row r="22" spans="1:9" ht="39" x14ac:dyDescent="0.25">
      <c r="A22" s="18" t="s">
        <v>43</v>
      </c>
      <c r="B22" s="19" t="s">
        <v>67</v>
      </c>
      <c r="C22" s="20" t="s">
        <v>97</v>
      </c>
      <c r="D22" s="20"/>
      <c r="E22" s="21" t="s">
        <v>19</v>
      </c>
      <c r="F22" s="22">
        <v>68</v>
      </c>
      <c r="G22" s="97">
        <v>0</v>
      </c>
      <c r="H22" s="24">
        <f t="shared" si="0"/>
        <v>0</v>
      </c>
      <c r="I22" s="10"/>
    </row>
    <row r="23" spans="1:9" ht="27.75" customHeight="1" x14ac:dyDescent="0.25">
      <c r="A23" s="18" t="s">
        <v>44</v>
      </c>
      <c r="B23" s="19" t="s">
        <v>68</v>
      </c>
      <c r="C23" s="20" t="s">
        <v>98</v>
      </c>
      <c r="D23" s="20"/>
      <c r="E23" s="21" t="s">
        <v>19</v>
      </c>
      <c r="F23" s="22">
        <v>42</v>
      </c>
      <c r="G23" s="97">
        <v>0</v>
      </c>
      <c r="H23" s="24">
        <f t="shared" si="0"/>
        <v>0</v>
      </c>
      <c r="I23" s="10"/>
    </row>
    <row r="24" spans="1:9" ht="32.25" customHeight="1" x14ac:dyDescent="0.25">
      <c r="A24" s="26" t="s">
        <v>45</v>
      </c>
      <c r="B24" s="19" t="s">
        <v>69</v>
      </c>
      <c r="C24" s="20" t="s">
        <v>99</v>
      </c>
      <c r="D24" s="20"/>
      <c r="E24" s="21" t="s">
        <v>19</v>
      </c>
      <c r="F24" s="22">
        <v>5</v>
      </c>
      <c r="G24" s="97">
        <v>0</v>
      </c>
      <c r="H24" s="24">
        <f t="shared" si="0"/>
        <v>0</v>
      </c>
      <c r="I24" s="10"/>
    </row>
    <row r="25" spans="1:9" ht="33.75" customHeight="1" x14ac:dyDescent="0.25">
      <c r="A25" s="18" t="s">
        <v>46</v>
      </c>
      <c r="B25" s="19" t="s">
        <v>70</v>
      </c>
      <c r="C25" s="20" t="s">
        <v>100</v>
      </c>
      <c r="D25" s="20"/>
      <c r="E25" s="21" t="s">
        <v>101</v>
      </c>
      <c r="F25" s="22">
        <v>6</v>
      </c>
      <c r="G25" s="97">
        <v>0</v>
      </c>
      <c r="H25" s="24">
        <f t="shared" si="0"/>
        <v>0</v>
      </c>
      <c r="I25" s="10"/>
    </row>
    <row r="26" spans="1:9" ht="33.75" customHeight="1" x14ac:dyDescent="0.25">
      <c r="A26" s="18" t="s">
        <v>47</v>
      </c>
      <c r="B26" s="19" t="s">
        <v>71</v>
      </c>
      <c r="C26" s="20" t="s">
        <v>100</v>
      </c>
      <c r="D26" s="20"/>
      <c r="E26" s="21" t="s">
        <v>101</v>
      </c>
      <c r="F26" s="22">
        <v>5</v>
      </c>
      <c r="G26" s="97">
        <v>0</v>
      </c>
      <c r="H26" s="24">
        <f t="shared" si="0"/>
        <v>0</v>
      </c>
      <c r="I26" s="10"/>
    </row>
    <row r="27" spans="1:9" ht="33.75" customHeight="1" x14ac:dyDescent="0.25">
      <c r="A27" s="22" t="s">
        <v>48</v>
      </c>
      <c r="B27" s="19" t="s">
        <v>72</v>
      </c>
      <c r="C27" s="20" t="s">
        <v>102</v>
      </c>
      <c r="D27" s="20"/>
      <c r="E27" s="21" t="s">
        <v>103</v>
      </c>
      <c r="F27" s="22">
        <v>4</v>
      </c>
      <c r="G27" s="97">
        <v>0</v>
      </c>
      <c r="H27" s="24">
        <f t="shared" si="0"/>
        <v>0</v>
      </c>
      <c r="I27" s="10"/>
    </row>
    <row r="28" spans="1:9" ht="31.5" customHeight="1" x14ac:dyDescent="0.25">
      <c r="A28" s="22" t="s">
        <v>49</v>
      </c>
      <c r="B28" s="19" t="s">
        <v>73</v>
      </c>
      <c r="C28" s="20" t="s">
        <v>104</v>
      </c>
      <c r="D28" s="20"/>
      <c r="E28" s="21" t="s">
        <v>105</v>
      </c>
      <c r="F28" s="22">
        <v>1</v>
      </c>
      <c r="G28" s="97">
        <v>0</v>
      </c>
      <c r="H28" s="24">
        <f t="shared" si="0"/>
        <v>0</v>
      </c>
      <c r="I28" s="10"/>
    </row>
    <row r="29" spans="1:9" ht="26.25" x14ac:dyDescent="0.25">
      <c r="A29" s="22" t="s">
        <v>50</v>
      </c>
      <c r="B29" s="19" t="s">
        <v>74</v>
      </c>
      <c r="C29" s="20" t="s">
        <v>106</v>
      </c>
      <c r="D29" s="20"/>
      <c r="E29" s="21" t="s">
        <v>96</v>
      </c>
      <c r="F29" s="22">
        <v>4</v>
      </c>
      <c r="G29" s="97">
        <v>0</v>
      </c>
      <c r="H29" s="24">
        <f t="shared" si="0"/>
        <v>0</v>
      </c>
      <c r="I29" s="10"/>
    </row>
    <row r="30" spans="1:9" ht="26.25" x14ac:dyDescent="0.25">
      <c r="A30" s="22" t="s">
        <v>51</v>
      </c>
      <c r="B30" s="19" t="s">
        <v>75</v>
      </c>
      <c r="C30" s="20" t="s">
        <v>107</v>
      </c>
      <c r="D30" s="20"/>
      <c r="E30" s="21" t="s">
        <v>105</v>
      </c>
      <c r="F30" s="22">
        <v>4</v>
      </c>
      <c r="G30" s="97">
        <v>0</v>
      </c>
      <c r="H30" s="24">
        <f t="shared" si="0"/>
        <v>0</v>
      </c>
      <c r="I30" s="10"/>
    </row>
    <row r="31" spans="1:9" ht="26.25" x14ac:dyDescent="0.25">
      <c r="A31" s="22" t="s">
        <v>52</v>
      </c>
      <c r="B31" s="19" t="s">
        <v>76</v>
      </c>
      <c r="C31" s="20" t="s">
        <v>108</v>
      </c>
      <c r="D31" s="20"/>
      <c r="E31" s="21" t="s">
        <v>109</v>
      </c>
      <c r="F31" s="22">
        <v>2</v>
      </c>
      <c r="G31" s="97">
        <v>0</v>
      </c>
      <c r="H31" s="24">
        <f t="shared" si="0"/>
        <v>0</v>
      </c>
      <c r="I31" s="10"/>
    </row>
    <row r="32" spans="1:9" ht="26.25" x14ac:dyDescent="0.25">
      <c r="A32" s="22" t="s">
        <v>53</v>
      </c>
      <c r="B32" s="19" t="s">
        <v>77</v>
      </c>
      <c r="C32" s="20" t="s">
        <v>110</v>
      </c>
      <c r="D32" s="20"/>
      <c r="E32" s="21" t="s">
        <v>86</v>
      </c>
      <c r="F32" s="22">
        <v>4</v>
      </c>
      <c r="G32" s="97">
        <v>0</v>
      </c>
      <c r="H32" s="24">
        <f t="shared" si="0"/>
        <v>0</v>
      </c>
      <c r="I32" s="10"/>
    </row>
    <row r="33" spans="1:9" ht="26.25" x14ac:dyDescent="0.25">
      <c r="A33" s="22" t="s">
        <v>54</v>
      </c>
      <c r="B33" s="19" t="s">
        <v>78</v>
      </c>
      <c r="C33" s="20" t="s">
        <v>111</v>
      </c>
      <c r="D33" s="20"/>
      <c r="E33" s="21" t="s">
        <v>86</v>
      </c>
      <c r="F33" s="22">
        <v>1</v>
      </c>
      <c r="G33" s="97">
        <v>0</v>
      </c>
      <c r="H33" s="24">
        <f t="shared" si="0"/>
        <v>0</v>
      </c>
      <c r="I33" s="10"/>
    </row>
    <row r="34" spans="1:9" ht="26.25" x14ac:dyDescent="0.25">
      <c r="A34" s="22" t="s">
        <v>55</v>
      </c>
      <c r="B34" s="19" t="s">
        <v>79</v>
      </c>
      <c r="C34" s="20" t="s">
        <v>112</v>
      </c>
      <c r="D34" s="20"/>
      <c r="E34" s="21" t="s">
        <v>101</v>
      </c>
      <c r="F34" s="22">
        <v>2</v>
      </c>
      <c r="G34" s="97">
        <v>0</v>
      </c>
      <c r="H34" s="24">
        <f t="shared" si="0"/>
        <v>0</v>
      </c>
      <c r="I34" s="10"/>
    </row>
    <row r="35" spans="1:9" ht="26.25" x14ac:dyDescent="0.25">
      <c r="A35" s="22" t="s">
        <v>113</v>
      </c>
      <c r="B35" s="19" t="s">
        <v>114</v>
      </c>
      <c r="C35" s="20" t="s">
        <v>115</v>
      </c>
      <c r="D35" s="20"/>
      <c r="E35" s="21" t="s">
        <v>116</v>
      </c>
      <c r="F35" s="22">
        <v>1</v>
      </c>
      <c r="G35" s="97">
        <v>0</v>
      </c>
      <c r="H35" s="24">
        <f t="shared" si="0"/>
        <v>0</v>
      </c>
      <c r="I35" s="10"/>
    </row>
    <row r="36" spans="1:9" ht="26.25" x14ac:dyDescent="0.25">
      <c r="A36" s="22" t="s">
        <v>235</v>
      </c>
      <c r="B36" s="19" t="s">
        <v>117</v>
      </c>
      <c r="C36" s="20" t="s">
        <v>118</v>
      </c>
      <c r="D36" s="20"/>
      <c r="E36" s="21" t="s">
        <v>116</v>
      </c>
      <c r="F36" s="22"/>
      <c r="G36" s="97">
        <v>0</v>
      </c>
      <c r="H36" s="24">
        <f t="shared" si="0"/>
        <v>0</v>
      </c>
      <c r="I36" s="10"/>
    </row>
    <row r="37" spans="1:9" ht="26.25" x14ac:dyDescent="0.25">
      <c r="A37" s="26" t="s">
        <v>119</v>
      </c>
      <c r="B37" s="19" t="s">
        <v>120</v>
      </c>
      <c r="C37" s="20" t="s">
        <v>121</v>
      </c>
      <c r="D37" s="20"/>
      <c r="E37" s="21" t="s">
        <v>122</v>
      </c>
      <c r="F37" s="22">
        <v>2</v>
      </c>
      <c r="G37" s="97">
        <v>0</v>
      </c>
      <c r="H37" s="24">
        <f t="shared" si="0"/>
        <v>0</v>
      </c>
      <c r="I37" s="10"/>
    </row>
    <row r="38" spans="1:9" ht="26.25" x14ac:dyDescent="0.25">
      <c r="A38" s="26" t="s">
        <v>123</v>
      </c>
      <c r="B38" s="19" t="s">
        <v>124</v>
      </c>
      <c r="C38" s="20" t="s">
        <v>125</v>
      </c>
      <c r="D38" s="20"/>
      <c r="E38" s="21" t="s">
        <v>126</v>
      </c>
      <c r="F38" s="22">
        <v>2</v>
      </c>
      <c r="G38" s="97">
        <v>0</v>
      </c>
      <c r="H38" s="24">
        <f t="shared" si="0"/>
        <v>0</v>
      </c>
      <c r="I38" s="10"/>
    </row>
    <row r="39" spans="1:9" ht="26.25" x14ac:dyDescent="0.25">
      <c r="A39" s="26" t="s">
        <v>127</v>
      </c>
      <c r="B39" s="19" t="s">
        <v>128</v>
      </c>
      <c r="C39" s="20" t="s">
        <v>129</v>
      </c>
      <c r="D39" s="20"/>
      <c r="E39" s="21" t="s">
        <v>122</v>
      </c>
      <c r="F39" s="22">
        <v>3</v>
      </c>
      <c r="G39" s="97">
        <v>0</v>
      </c>
      <c r="H39" s="24">
        <f t="shared" si="0"/>
        <v>0</v>
      </c>
      <c r="I39" s="10"/>
    </row>
    <row r="40" spans="1:9" ht="26.25" x14ac:dyDescent="0.25">
      <c r="A40" s="26" t="s">
        <v>130</v>
      </c>
      <c r="B40" s="19" t="s">
        <v>131</v>
      </c>
      <c r="C40" s="20" t="s">
        <v>132</v>
      </c>
      <c r="D40" s="20"/>
      <c r="E40" s="21" t="s">
        <v>88</v>
      </c>
      <c r="F40" s="22">
        <v>2</v>
      </c>
      <c r="G40" s="97">
        <v>0</v>
      </c>
      <c r="H40" s="24">
        <f t="shared" si="0"/>
        <v>0</v>
      </c>
      <c r="I40" s="10"/>
    </row>
    <row r="41" spans="1:9" ht="26.25" x14ac:dyDescent="0.25">
      <c r="A41" s="18" t="s">
        <v>133</v>
      </c>
      <c r="B41" s="27" t="s">
        <v>134</v>
      </c>
      <c r="C41" s="28" t="s">
        <v>135</v>
      </c>
      <c r="D41" s="28"/>
      <c r="E41" s="29" t="s">
        <v>88</v>
      </c>
      <c r="F41" s="22">
        <v>2</v>
      </c>
      <c r="G41" s="97">
        <v>0</v>
      </c>
      <c r="H41" s="24">
        <f t="shared" si="0"/>
        <v>0</v>
      </c>
      <c r="I41" s="10"/>
    </row>
    <row r="42" spans="1:9" ht="28.5" customHeight="1" x14ac:dyDescent="0.25">
      <c r="A42" s="18" t="s">
        <v>136</v>
      </c>
      <c r="B42" s="19" t="s">
        <v>137</v>
      </c>
      <c r="C42" s="20" t="s">
        <v>138</v>
      </c>
      <c r="D42" s="20"/>
      <c r="E42" s="21" t="s">
        <v>88</v>
      </c>
      <c r="F42" s="22">
        <v>2</v>
      </c>
      <c r="G42" s="97">
        <v>0</v>
      </c>
      <c r="H42" s="24">
        <f t="shared" si="0"/>
        <v>0</v>
      </c>
      <c r="I42" s="10"/>
    </row>
    <row r="43" spans="1:9" ht="27.75" customHeight="1" x14ac:dyDescent="0.25">
      <c r="A43" s="22" t="s">
        <v>139</v>
      </c>
      <c r="B43" s="19" t="s">
        <v>140</v>
      </c>
      <c r="C43" s="20" t="s">
        <v>141</v>
      </c>
      <c r="D43" s="20"/>
      <c r="E43" s="21" t="s">
        <v>142</v>
      </c>
      <c r="F43" s="22">
        <v>4</v>
      </c>
      <c r="G43" s="97">
        <v>0</v>
      </c>
      <c r="H43" s="24">
        <f t="shared" si="0"/>
        <v>0</v>
      </c>
      <c r="I43" s="10"/>
    </row>
    <row r="44" spans="1:9" x14ac:dyDescent="0.25">
      <c r="A44" s="22" t="s">
        <v>143</v>
      </c>
      <c r="B44" s="19" t="s">
        <v>144</v>
      </c>
      <c r="C44" s="20" t="s">
        <v>145</v>
      </c>
      <c r="D44" s="20"/>
      <c r="E44" s="21" t="s">
        <v>146</v>
      </c>
      <c r="F44" s="22">
        <v>6</v>
      </c>
      <c r="G44" s="97">
        <v>0</v>
      </c>
      <c r="H44" s="24">
        <f t="shared" si="0"/>
        <v>0</v>
      </c>
      <c r="I44" s="10"/>
    </row>
    <row r="45" spans="1:9" ht="26.25" x14ac:dyDescent="0.25">
      <c r="A45" s="22" t="s">
        <v>147</v>
      </c>
      <c r="B45" s="19" t="s">
        <v>148</v>
      </c>
      <c r="C45" s="20" t="s">
        <v>149</v>
      </c>
      <c r="D45" s="20"/>
      <c r="E45" s="21" t="s">
        <v>88</v>
      </c>
      <c r="F45" s="22">
        <v>4</v>
      </c>
      <c r="G45" s="97">
        <v>0</v>
      </c>
      <c r="H45" s="24">
        <f t="shared" si="0"/>
        <v>0</v>
      </c>
      <c r="I45" s="10"/>
    </row>
    <row r="46" spans="1:9" ht="26.25" x14ac:dyDescent="0.25">
      <c r="A46" s="22" t="s">
        <v>150</v>
      </c>
      <c r="B46" s="19" t="s">
        <v>151</v>
      </c>
      <c r="C46" s="20" t="s">
        <v>152</v>
      </c>
      <c r="D46" s="20"/>
      <c r="E46" s="21" t="s">
        <v>153</v>
      </c>
      <c r="F46" s="22">
        <v>3</v>
      </c>
      <c r="G46" s="97">
        <v>0</v>
      </c>
      <c r="H46" s="24">
        <f t="shared" si="0"/>
        <v>0</v>
      </c>
      <c r="I46" s="10"/>
    </row>
    <row r="47" spans="1:9" ht="26.25" x14ac:dyDescent="0.25">
      <c r="A47" s="22" t="s">
        <v>154</v>
      </c>
      <c r="B47" s="19" t="s">
        <v>155</v>
      </c>
      <c r="C47" s="20" t="s">
        <v>156</v>
      </c>
      <c r="D47" s="20"/>
      <c r="E47" s="21" t="s">
        <v>153</v>
      </c>
      <c r="F47" s="22">
        <v>1</v>
      </c>
      <c r="G47" s="97">
        <v>0</v>
      </c>
      <c r="H47" s="24">
        <f t="shared" si="0"/>
        <v>0</v>
      </c>
      <c r="I47" s="10"/>
    </row>
    <row r="48" spans="1:9" ht="26.25" x14ac:dyDescent="0.25">
      <c r="A48" s="22" t="s">
        <v>157</v>
      </c>
      <c r="B48" s="19" t="s">
        <v>158</v>
      </c>
      <c r="C48" s="20" t="s">
        <v>159</v>
      </c>
      <c r="D48" s="20"/>
      <c r="E48" s="21" t="s">
        <v>93</v>
      </c>
      <c r="F48" s="22">
        <v>4</v>
      </c>
      <c r="G48" s="97">
        <v>0</v>
      </c>
      <c r="H48" s="24">
        <f t="shared" si="0"/>
        <v>0</v>
      </c>
      <c r="I48" s="10"/>
    </row>
    <row r="49" spans="1:9" ht="26.25" x14ac:dyDescent="0.25">
      <c r="A49" s="22" t="s">
        <v>160</v>
      </c>
      <c r="B49" s="19" t="s">
        <v>161</v>
      </c>
      <c r="C49" s="20" t="s">
        <v>162</v>
      </c>
      <c r="D49" s="20"/>
      <c r="E49" s="21" t="s">
        <v>153</v>
      </c>
      <c r="F49" s="22">
        <v>3</v>
      </c>
      <c r="G49" s="97">
        <v>0</v>
      </c>
      <c r="H49" s="24">
        <f t="shared" si="0"/>
        <v>0</v>
      </c>
      <c r="I49" s="10"/>
    </row>
    <row r="50" spans="1:9" ht="26.25" x14ac:dyDescent="0.25">
      <c r="A50" s="26" t="s">
        <v>163</v>
      </c>
      <c r="B50" s="19" t="s">
        <v>164</v>
      </c>
      <c r="C50" s="20" t="s">
        <v>165</v>
      </c>
      <c r="D50" s="20"/>
      <c r="E50" s="21" t="s">
        <v>88</v>
      </c>
      <c r="F50" s="22">
        <v>2</v>
      </c>
      <c r="G50" s="97">
        <v>0</v>
      </c>
      <c r="H50" s="24">
        <f t="shared" si="0"/>
        <v>0</v>
      </c>
      <c r="I50" s="10"/>
    </row>
    <row r="51" spans="1:9" ht="29.25" customHeight="1" x14ac:dyDescent="0.25">
      <c r="A51" s="22" t="s">
        <v>166</v>
      </c>
      <c r="B51" s="19" t="s">
        <v>167</v>
      </c>
      <c r="C51" s="20" t="s">
        <v>168</v>
      </c>
      <c r="D51" s="20"/>
      <c r="E51" s="21" t="s">
        <v>153</v>
      </c>
      <c r="F51" s="22">
        <v>1</v>
      </c>
      <c r="G51" s="97">
        <v>0</v>
      </c>
      <c r="H51" s="24">
        <f t="shared" si="0"/>
        <v>0</v>
      </c>
      <c r="I51" s="10"/>
    </row>
    <row r="52" spans="1:9" ht="30" customHeight="1" x14ac:dyDescent="0.25">
      <c r="A52" s="22" t="s">
        <v>169</v>
      </c>
      <c r="B52" s="19" t="s">
        <v>170</v>
      </c>
      <c r="C52" s="20" t="s">
        <v>171</v>
      </c>
      <c r="D52" s="20"/>
      <c r="E52" s="21" t="s">
        <v>86</v>
      </c>
      <c r="F52" s="22">
        <v>1</v>
      </c>
      <c r="G52" s="97">
        <v>0</v>
      </c>
      <c r="H52" s="24">
        <f t="shared" si="0"/>
        <v>0</v>
      </c>
      <c r="I52" s="10"/>
    </row>
    <row r="53" spans="1:9" ht="39.75" customHeight="1" x14ac:dyDescent="0.25">
      <c r="A53" s="22" t="s">
        <v>172</v>
      </c>
      <c r="B53" s="19" t="s">
        <v>173</v>
      </c>
      <c r="C53" s="20" t="s">
        <v>174</v>
      </c>
      <c r="D53" s="20"/>
      <c r="E53" s="21" t="s">
        <v>101</v>
      </c>
      <c r="F53" s="22">
        <v>1</v>
      </c>
      <c r="G53" s="97">
        <v>0</v>
      </c>
      <c r="H53" s="24">
        <f t="shared" si="0"/>
        <v>0</v>
      </c>
    </row>
    <row r="54" spans="1:9" ht="39" x14ac:dyDescent="0.25">
      <c r="A54" s="18" t="s">
        <v>32</v>
      </c>
      <c r="B54" s="19" t="s">
        <v>175</v>
      </c>
      <c r="C54" s="20" t="s">
        <v>176</v>
      </c>
      <c r="D54" s="20"/>
      <c r="E54" s="21" t="s">
        <v>19</v>
      </c>
      <c r="F54" s="22">
        <v>1</v>
      </c>
      <c r="G54" s="97">
        <v>0</v>
      </c>
      <c r="H54" s="24">
        <f t="shared" si="0"/>
        <v>0</v>
      </c>
    </row>
    <row r="55" spans="1:9" ht="26.25" x14ac:dyDescent="0.25">
      <c r="A55" s="18" t="s">
        <v>177</v>
      </c>
      <c r="B55" s="19" t="s">
        <v>178</v>
      </c>
      <c r="C55" s="20" t="s">
        <v>179</v>
      </c>
      <c r="D55" s="20"/>
      <c r="E55" s="21" t="s">
        <v>19</v>
      </c>
      <c r="F55" s="22">
        <v>14</v>
      </c>
      <c r="G55" s="97">
        <v>0</v>
      </c>
      <c r="H55" s="24">
        <f t="shared" si="0"/>
        <v>0</v>
      </c>
    </row>
    <row r="56" spans="1:9" x14ac:dyDescent="0.25">
      <c r="A56" s="18" t="s">
        <v>180</v>
      </c>
      <c r="B56" s="19" t="s">
        <v>181</v>
      </c>
      <c r="C56" s="20" t="s">
        <v>182</v>
      </c>
      <c r="D56" s="20"/>
      <c r="E56" s="21" t="s">
        <v>19</v>
      </c>
      <c r="F56" s="22">
        <v>302</v>
      </c>
      <c r="G56" s="97">
        <v>0</v>
      </c>
      <c r="H56" s="24">
        <f t="shared" si="0"/>
        <v>0</v>
      </c>
    </row>
    <row r="57" spans="1:9" x14ac:dyDescent="0.25">
      <c r="A57" s="18" t="s">
        <v>236</v>
      </c>
      <c r="B57" s="19" t="s">
        <v>183</v>
      </c>
      <c r="C57" s="20" t="s">
        <v>184</v>
      </c>
      <c r="D57" s="20"/>
      <c r="E57" s="21" t="s">
        <v>103</v>
      </c>
      <c r="F57" s="22"/>
      <c r="G57" s="97">
        <v>0</v>
      </c>
      <c r="H57" s="24"/>
    </row>
    <row r="58" spans="1:9" ht="26.25" x14ac:dyDescent="0.25">
      <c r="A58" s="22" t="s">
        <v>185</v>
      </c>
      <c r="B58" s="19" t="s">
        <v>186</v>
      </c>
      <c r="C58" s="20" t="s">
        <v>187</v>
      </c>
      <c r="D58" s="20"/>
      <c r="E58" s="21" t="s">
        <v>153</v>
      </c>
      <c r="F58" s="22">
        <v>13</v>
      </c>
      <c r="G58" s="97">
        <v>0</v>
      </c>
      <c r="H58" s="24">
        <f t="shared" si="0"/>
        <v>0</v>
      </c>
    </row>
    <row r="59" spans="1:9" ht="26.25" x14ac:dyDescent="0.25">
      <c r="A59" s="22" t="s">
        <v>188</v>
      </c>
      <c r="B59" s="19" t="s">
        <v>189</v>
      </c>
      <c r="C59" s="20" t="s">
        <v>190</v>
      </c>
      <c r="D59" s="20"/>
      <c r="E59" s="21" t="s">
        <v>93</v>
      </c>
      <c r="F59" s="22">
        <v>6</v>
      </c>
      <c r="G59" s="97">
        <v>0</v>
      </c>
      <c r="H59" s="24">
        <f t="shared" si="0"/>
        <v>0</v>
      </c>
    </row>
    <row r="60" spans="1:9" ht="51.75" x14ac:dyDescent="0.25">
      <c r="A60" s="26" t="s">
        <v>191</v>
      </c>
      <c r="B60" s="19" t="s">
        <v>192</v>
      </c>
      <c r="C60" s="20" t="s">
        <v>193</v>
      </c>
      <c r="D60" s="20"/>
      <c r="E60" s="21" t="s">
        <v>19</v>
      </c>
      <c r="F60" s="22">
        <v>2</v>
      </c>
      <c r="G60" s="97">
        <v>0</v>
      </c>
      <c r="H60" s="24">
        <f t="shared" si="0"/>
        <v>0</v>
      </c>
    </row>
    <row r="61" spans="1:9" ht="39" x14ac:dyDescent="0.25">
      <c r="A61" s="18" t="s">
        <v>194</v>
      </c>
      <c r="B61" s="19" t="s">
        <v>195</v>
      </c>
      <c r="C61" s="20" t="s">
        <v>196</v>
      </c>
      <c r="D61" s="20"/>
      <c r="E61" s="21" t="s">
        <v>19</v>
      </c>
      <c r="F61" s="22">
        <v>1</v>
      </c>
      <c r="G61" s="97">
        <v>0</v>
      </c>
      <c r="H61" s="24">
        <f t="shared" si="0"/>
        <v>0</v>
      </c>
    </row>
    <row r="62" spans="1:9" x14ac:dyDescent="0.25">
      <c r="A62" s="26" t="s">
        <v>197</v>
      </c>
      <c r="B62" s="27" t="s">
        <v>198</v>
      </c>
      <c r="C62" s="28" t="s">
        <v>199</v>
      </c>
      <c r="D62" s="28"/>
      <c r="E62" s="29" t="s">
        <v>19</v>
      </c>
      <c r="F62" s="22">
        <v>2</v>
      </c>
      <c r="G62" s="97">
        <v>0</v>
      </c>
      <c r="H62" s="24">
        <f t="shared" si="0"/>
        <v>0</v>
      </c>
    </row>
    <row r="63" spans="1:9" x14ac:dyDescent="0.25">
      <c r="A63" s="18" t="s">
        <v>200</v>
      </c>
      <c r="B63" s="27" t="s">
        <v>201</v>
      </c>
      <c r="C63" s="20" t="s">
        <v>202</v>
      </c>
      <c r="D63" s="20"/>
      <c r="E63" s="21" t="s">
        <v>19</v>
      </c>
      <c r="F63" s="22">
        <v>5</v>
      </c>
      <c r="G63" s="97">
        <v>0</v>
      </c>
      <c r="H63" s="24">
        <f t="shared" si="0"/>
        <v>0</v>
      </c>
    </row>
    <row r="64" spans="1:9" ht="39" x14ac:dyDescent="0.25">
      <c r="A64" s="18" t="s">
        <v>203</v>
      </c>
      <c r="B64" s="19" t="s">
        <v>204</v>
      </c>
      <c r="C64" s="20" t="s">
        <v>205</v>
      </c>
      <c r="D64" s="20"/>
      <c r="E64" s="21" t="s">
        <v>19</v>
      </c>
      <c r="F64" s="22">
        <v>20</v>
      </c>
      <c r="G64" s="97">
        <v>0</v>
      </c>
      <c r="H64" s="24">
        <f t="shared" si="0"/>
        <v>0</v>
      </c>
    </row>
    <row r="65" spans="1:8" ht="26.25" x14ac:dyDescent="0.25">
      <c r="A65" s="22" t="s">
        <v>206</v>
      </c>
      <c r="B65" s="19" t="s">
        <v>207</v>
      </c>
      <c r="C65" s="30" t="s">
        <v>208</v>
      </c>
      <c r="D65" s="30"/>
      <c r="E65" s="31" t="s">
        <v>153</v>
      </c>
      <c r="F65" s="22">
        <v>12</v>
      </c>
      <c r="G65" s="97">
        <v>0</v>
      </c>
      <c r="H65" s="24">
        <f t="shared" si="0"/>
        <v>0</v>
      </c>
    </row>
    <row r="66" spans="1:8" ht="29.25" customHeight="1" x14ac:dyDescent="0.25">
      <c r="A66" s="22" t="s">
        <v>209</v>
      </c>
      <c r="B66" s="19" t="s">
        <v>210</v>
      </c>
      <c r="C66" s="30" t="s">
        <v>211</v>
      </c>
      <c r="D66" s="30"/>
      <c r="E66" s="31" t="s">
        <v>93</v>
      </c>
      <c r="F66" s="22">
        <v>3</v>
      </c>
      <c r="G66" s="97">
        <v>0</v>
      </c>
      <c r="H66" s="24">
        <f t="shared" si="0"/>
        <v>0</v>
      </c>
    </row>
    <row r="67" spans="1:8" ht="26.25" x14ac:dyDescent="0.25">
      <c r="A67" s="26" t="s">
        <v>212</v>
      </c>
      <c r="B67" s="19" t="s">
        <v>213</v>
      </c>
      <c r="C67" s="30" t="s">
        <v>214</v>
      </c>
      <c r="D67" s="30"/>
      <c r="E67" s="31" t="s">
        <v>19</v>
      </c>
      <c r="F67" s="22">
        <v>2</v>
      </c>
      <c r="G67" s="97">
        <v>0</v>
      </c>
      <c r="H67" s="24">
        <f t="shared" si="0"/>
        <v>0</v>
      </c>
    </row>
    <row r="68" spans="1:8" ht="26.25" x14ac:dyDescent="0.25">
      <c r="A68" s="18" t="s">
        <v>212</v>
      </c>
      <c r="B68" s="19" t="s">
        <v>215</v>
      </c>
      <c r="C68" s="30" t="s">
        <v>216</v>
      </c>
      <c r="D68" s="30"/>
      <c r="E68" s="31" t="s">
        <v>19</v>
      </c>
      <c r="F68" s="22">
        <v>6</v>
      </c>
      <c r="G68" s="97">
        <v>0</v>
      </c>
      <c r="H68" s="24">
        <f t="shared" si="0"/>
        <v>0</v>
      </c>
    </row>
    <row r="69" spans="1:8" x14ac:dyDescent="0.25">
      <c r="A69" s="26" t="s">
        <v>217</v>
      </c>
      <c r="B69" s="19" t="s">
        <v>218</v>
      </c>
      <c r="C69" s="30" t="s">
        <v>219</v>
      </c>
      <c r="D69" s="30"/>
      <c r="E69" s="31" t="s">
        <v>19</v>
      </c>
      <c r="F69" s="22">
        <v>7</v>
      </c>
      <c r="G69" s="97">
        <v>0</v>
      </c>
      <c r="H69" s="24">
        <f t="shared" si="0"/>
        <v>0</v>
      </c>
    </row>
    <row r="70" spans="1:8" ht="15" customHeight="1" x14ac:dyDescent="0.25">
      <c r="A70" s="2"/>
      <c r="C70" s="32"/>
      <c r="E70" s="33" t="s">
        <v>234</v>
      </c>
      <c r="F70" s="34"/>
      <c r="G70" s="34"/>
      <c r="H70" s="35"/>
    </row>
    <row r="71" spans="1:8" ht="15.75" thickBot="1" x14ac:dyDescent="0.3">
      <c r="A71" s="36"/>
      <c r="B71" s="36"/>
      <c r="C71" s="32"/>
      <c r="D71" s="37"/>
      <c r="E71" s="37"/>
      <c r="F71" s="38"/>
      <c r="G71" s="39"/>
      <c r="H71" s="40"/>
    </row>
    <row r="72" spans="1:8" ht="16.5" thickBot="1" x14ac:dyDescent="0.3">
      <c r="A72" s="41"/>
      <c r="C72" s="42" t="s">
        <v>221</v>
      </c>
      <c r="D72" s="43"/>
      <c r="E72" s="43"/>
      <c r="F72" s="44"/>
      <c r="G72" s="45">
        <f>SUM(H6:H69)</f>
        <v>0</v>
      </c>
      <c r="H72" s="46"/>
    </row>
    <row r="73" spans="1:8" ht="15.75" x14ac:dyDescent="0.25">
      <c r="A73" s="41"/>
      <c r="C73" s="47"/>
      <c r="D73" s="47"/>
      <c r="E73" s="47"/>
      <c r="F73" s="48"/>
      <c r="G73" s="49"/>
      <c r="H73" s="49"/>
    </row>
    <row r="74" spans="1:8" ht="15.75" customHeight="1" x14ac:dyDescent="0.25">
      <c r="A74" s="50" t="s">
        <v>224</v>
      </c>
      <c r="B74" s="51"/>
      <c r="C74" s="51"/>
      <c r="D74" s="51"/>
      <c r="E74" s="52"/>
      <c r="F74" s="6"/>
      <c r="G74" s="53"/>
      <c r="H74" s="54"/>
    </row>
    <row r="75" spans="1:8" ht="15.75" x14ac:dyDescent="0.25">
      <c r="A75" s="55" t="s">
        <v>0</v>
      </c>
      <c r="B75" s="56" t="s">
        <v>5</v>
      </c>
      <c r="C75" s="57"/>
      <c r="D75" s="58"/>
      <c r="E75" s="55" t="s">
        <v>14</v>
      </c>
      <c r="F75" s="6"/>
      <c r="G75" s="53"/>
      <c r="H75" s="54"/>
    </row>
    <row r="76" spans="1:8" ht="29.25" customHeight="1" x14ac:dyDescent="0.25">
      <c r="A76" s="59">
        <v>1</v>
      </c>
      <c r="B76" s="60" t="s">
        <v>222</v>
      </c>
      <c r="C76" s="60"/>
      <c r="D76" s="61"/>
      <c r="E76" s="98">
        <v>0</v>
      </c>
      <c r="F76" s="6"/>
      <c r="G76" s="53"/>
      <c r="H76" s="54"/>
    </row>
    <row r="77" spans="1:8" ht="39" customHeight="1" x14ac:dyDescent="0.25">
      <c r="A77" s="59">
        <v>2</v>
      </c>
      <c r="B77" s="60" t="s">
        <v>223</v>
      </c>
      <c r="C77" s="60"/>
      <c r="D77" s="61"/>
      <c r="E77" s="98">
        <v>0</v>
      </c>
      <c r="G77" s="62"/>
      <c r="H77" s="54"/>
    </row>
    <row r="78" spans="1:8" ht="15.75" customHeight="1" x14ac:dyDescent="0.25">
      <c r="A78" s="50" t="s">
        <v>229</v>
      </c>
      <c r="B78" s="51"/>
      <c r="C78" s="51"/>
      <c r="D78" s="51"/>
      <c r="E78" s="52"/>
      <c r="G78" s="62"/>
      <c r="H78" s="54"/>
    </row>
    <row r="79" spans="1:8" ht="15.75" customHeight="1" x14ac:dyDescent="0.25">
      <c r="A79" s="55" t="s">
        <v>0</v>
      </c>
      <c r="B79" s="56" t="s">
        <v>5</v>
      </c>
      <c r="C79" s="57"/>
      <c r="D79" s="58"/>
      <c r="E79" s="55" t="s">
        <v>14</v>
      </c>
      <c r="G79" s="62"/>
      <c r="H79" s="54"/>
    </row>
    <row r="80" spans="1:8" ht="30.75" customHeight="1" x14ac:dyDescent="0.25">
      <c r="A80" s="63">
        <v>3</v>
      </c>
      <c r="B80" s="64" t="s">
        <v>225</v>
      </c>
      <c r="C80" s="60"/>
      <c r="D80" s="61"/>
      <c r="E80" s="99">
        <v>0</v>
      </c>
      <c r="G80" s="62"/>
      <c r="H80" s="54"/>
    </row>
    <row r="81" spans="1:8" ht="29.25" customHeight="1" x14ac:dyDescent="0.25">
      <c r="A81" s="63">
        <v>4</v>
      </c>
      <c r="B81" s="64" t="s">
        <v>226</v>
      </c>
      <c r="C81" s="60"/>
      <c r="D81" s="61"/>
      <c r="E81" s="100">
        <v>0</v>
      </c>
      <c r="G81" s="62"/>
      <c r="H81" s="54"/>
    </row>
    <row r="82" spans="1:8" ht="31.5" customHeight="1" x14ac:dyDescent="0.25">
      <c r="A82" s="63">
        <v>5</v>
      </c>
      <c r="B82" s="64" t="s">
        <v>227</v>
      </c>
      <c r="C82" s="60"/>
      <c r="D82" s="61"/>
      <c r="E82" s="99">
        <v>0</v>
      </c>
      <c r="G82" s="62"/>
      <c r="H82" s="54"/>
    </row>
    <row r="83" spans="1:8" ht="30.75" customHeight="1" x14ac:dyDescent="0.25">
      <c r="A83" s="63">
        <v>6</v>
      </c>
      <c r="B83" s="64" t="s">
        <v>228</v>
      </c>
      <c r="C83" s="60"/>
      <c r="D83" s="61"/>
      <c r="E83" s="99">
        <v>0</v>
      </c>
      <c r="G83" s="62"/>
      <c r="H83" s="54"/>
    </row>
    <row r="84" spans="1:8" ht="15.75" customHeight="1" x14ac:dyDescent="0.25">
      <c r="A84" s="65"/>
      <c r="B84" s="66"/>
      <c r="C84" s="66"/>
      <c r="D84" s="66"/>
      <c r="E84" s="67"/>
      <c r="G84" s="62"/>
      <c r="H84" s="54"/>
    </row>
    <row r="85" spans="1:8" ht="21.75" customHeight="1" x14ac:dyDescent="0.25">
      <c r="A85" s="68" t="s">
        <v>233</v>
      </c>
      <c r="B85" s="69"/>
      <c r="C85" s="69"/>
      <c r="D85" s="69"/>
      <c r="E85" s="70"/>
      <c r="G85" s="62"/>
      <c r="H85" s="54"/>
    </row>
    <row r="86" spans="1:8" ht="24.75" customHeight="1" x14ac:dyDescent="0.25">
      <c r="A86" s="71" t="s">
        <v>0</v>
      </c>
      <c r="B86" s="72" t="s">
        <v>230</v>
      </c>
      <c r="C86" s="72"/>
      <c r="D86" s="73" t="s">
        <v>231</v>
      </c>
      <c r="E86" s="73"/>
      <c r="G86" s="62"/>
      <c r="H86" s="54"/>
    </row>
    <row r="87" spans="1:8" ht="48" customHeight="1" x14ac:dyDescent="0.25">
      <c r="A87" s="74">
        <v>7</v>
      </c>
      <c r="B87" s="75" t="s">
        <v>232</v>
      </c>
      <c r="C87" s="75"/>
      <c r="D87" s="101">
        <v>0</v>
      </c>
      <c r="E87" s="101"/>
      <c r="G87" s="62"/>
      <c r="H87" s="54"/>
    </row>
    <row r="88" spans="1:8" ht="22.5" customHeight="1" x14ac:dyDescent="0.25">
      <c r="A88" s="76" t="s">
        <v>238</v>
      </c>
      <c r="B88" s="76"/>
      <c r="C88" s="76"/>
      <c r="D88" s="76"/>
      <c r="E88" s="76"/>
      <c r="F88" s="76"/>
      <c r="G88" s="76"/>
      <c r="H88" s="76"/>
    </row>
    <row r="89" spans="1:8" ht="15.75" customHeight="1" x14ac:dyDescent="0.25">
      <c r="A89" s="77" t="s">
        <v>239</v>
      </c>
      <c r="B89" s="78"/>
      <c r="C89" s="78"/>
      <c r="D89" s="78"/>
      <c r="E89" s="78"/>
      <c r="F89" s="78"/>
      <c r="G89" s="78"/>
      <c r="H89" s="102"/>
    </row>
    <row r="90" spans="1:8" ht="49.5" customHeight="1" x14ac:dyDescent="0.25">
      <c r="A90" s="79" t="s">
        <v>1</v>
      </c>
      <c r="B90" s="80"/>
      <c r="C90" s="80"/>
      <c r="D90" s="80"/>
      <c r="E90" s="80"/>
      <c r="F90" s="80"/>
      <c r="G90" s="81"/>
      <c r="H90" s="1">
        <v>0</v>
      </c>
    </row>
    <row r="91" spans="1:8" ht="49.5" customHeight="1" x14ac:dyDescent="0.25">
      <c r="A91" s="79" t="s">
        <v>2</v>
      </c>
      <c r="B91" s="80"/>
      <c r="C91" s="80"/>
      <c r="D91" s="80"/>
      <c r="E91" s="80"/>
      <c r="F91" s="80"/>
      <c r="G91" s="81"/>
      <c r="H91" s="1">
        <v>0</v>
      </c>
    </row>
    <row r="92" spans="1:8" ht="51" customHeight="1" x14ac:dyDescent="0.25">
      <c r="A92" s="79" t="s">
        <v>3</v>
      </c>
      <c r="B92" s="80"/>
      <c r="C92" s="80"/>
      <c r="D92" s="80"/>
      <c r="E92" s="80"/>
      <c r="F92" s="80"/>
      <c r="G92" s="81"/>
      <c r="H92" s="1">
        <v>0</v>
      </c>
    </row>
    <row r="93" spans="1:8" x14ac:dyDescent="0.25">
      <c r="A93" s="82"/>
      <c r="B93" s="83"/>
      <c r="C93" s="84" t="s">
        <v>8</v>
      </c>
      <c r="D93" s="85"/>
      <c r="E93" s="85"/>
      <c r="F93" s="85"/>
      <c r="G93" s="86"/>
      <c r="H93" s="87">
        <f>(H90+H91+H92)</f>
        <v>0</v>
      </c>
    </row>
    <row r="94" spans="1:8" ht="31.5" customHeight="1" x14ac:dyDescent="0.25">
      <c r="A94" s="88" t="s">
        <v>10</v>
      </c>
      <c r="B94" s="89"/>
      <c r="C94" s="89"/>
      <c r="D94" s="89"/>
      <c r="E94" s="89"/>
      <c r="F94" s="89"/>
      <c r="G94" s="89"/>
      <c r="H94" s="90"/>
    </row>
    <row r="95" spans="1:8" ht="32.85" customHeight="1" x14ac:dyDescent="0.25">
      <c r="A95" s="88" t="s">
        <v>11</v>
      </c>
      <c r="B95" s="89"/>
      <c r="C95" s="89"/>
      <c r="D95" s="89"/>
      <c r="E95" s="89"/>
      <c r="F95" s="89"/>
      <c r="G95" s="89"/>
      <c r="H95" s="90"/>
    </row>
    <row r="96" spans="1:8" ht="30.75" customHeight="1" x14ac:dyDescent="0.25">
      <c r="A96" s="88" t="s">
        <v>12</v>
      </c>
      <c r="B96" s="89"/>
      <c r="C96" s="89"/>
      <c r="D96" s="89"/>
      <c r="E96" s="89"/>
      <c r="F96" s="89"/>
      <c r="G96" s="89"/>
      <c r="H96" s="90"/>
    </row>
    <row r="97" spans="1:8" ht="78" customHeight="1" x14ac:dyDescent="0.25">
      <c r="A97" s="91" t="s">
        <v>13</v>
      </c>
      <c r="B97" s="91"/>
      <c r="C97" s="91"/>
      <c r="D97" s="91"/>
      <c r="E97" s="91"/>
      <c r="F97" s="91"/>
      <c r="G97" s="91"/>
      <c r="H97" s="91"/>
    </row>
    <row r="99" spans="1:8" x14ac:dyDescent="0.25">
      <c r="A99" s="2"/>
      <c r="E99" s="2"/>
    </row>
    <row r="100" spans="1:8" x14ac:dyDescent="0.25">
      <c r="A100" s="2"/>
      <c r="E100" s="2"/>
    </row>
    <row r="101" spans="1:8" x14ac:dyDescent="0.25">
      <c r="F101" s="93"/>
    </row>
    <row r="103" spans="1:8" x14ac:dyDescent="0.25">
      <c r="C103" s="93"/>
      <c r="D103" s="93"/>
      <c r="E103" s="93"/>
    </row>
  </sheetData>
  <sheetProtection algorithmName="SHA-512" hashValue="hEjeC8r00V7gpfgz0e9oGlm0ITxRb0UzWS7xDX+MJNDCYWZDNWD3Ri9Zvsvhy3Dt2ztkCWNeN3c6LkFRk6eTZw==" saltValue="qGtq9Htoysyug54mYDaC+A==" spinCount="100000" sheet="1" objects="1" scenarios="1"/>
  <mergeCells count="97">
    <mergeCell ref="A89:G89"/>
    <mergeCell ref="A88:H88"/>
    <mergeCell ref="C9:D9"/>
    <mergeCell ref="A97:H97"/>
    <mergeCell ref="A2:H2"/>
    <mergeCell ref="A3:H3"/>
    <mergeCell ref="A4:H4"/>
    <mergeCell ref="A96:H96"/>
    <mergeCell ref="A90:G90"/>
    <mergeCell ref="A91:G91"/>
    <mergeCell ref="A92:G92"/>
    <mergeCell ref="C93:G93"/>
    <mergeCell ref="A94:H94"/>
    <mergeCell ref="A95:H95"/>
    <mergeCell ref="C15:D15"/>
    <mergeCell ref="C14:D14"/>
    <mergeCell ref="C13:D13"/>
    <mergeCell ref="C16:D16"/>
    <mergeCell ref="A1:H1"/>
    <mergeCell ref="C5:D5"/>
    <mergeCell ref="C6:D6"/>
    <mergeCell ref="C7:D7"/>
    <mergeCell ref="C8:D8"/>
    <mergeCell ref="C10:D10"/>
    <mergeCell ref="C11:D11"/>
    <mergeCell ref="C12:D12"/>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4:D64"/>
    <mergeCell ref="C63:D63"/>
    <mergeCell ref="C65:D65"/>
    <mergeCell ref="C66:D66"/>
    <mergeCell ref="B76:D76"/>
    <mergeCell ref="B77:D77"/>
    <mergeCell ref="C67:D67"/>
    <mergeCell ref="C68:D68"/>
    <mergeCell ref="C69:D69"/>
    <mergeCell ref="E70:H70"/>
    <mergeCell ref="B87:C87"/>
    <mergeCell ref="B86:C86"/>
    <mergeCell ref="B79:D79"/>
    <mergeCell ref="B75:D75"/>
    <mergeCell ref="D86:E86"/>
    <mergeCell ref="D87:E87"/>
    <mergeCell ref="A85:E85"/>
    <mergeCell ref="B80:D80"/>
    <mergeCell ref="B81:D81"/>
    <mergeCell ref="B82:D82"/>
    <mergeCell ref="B83:D83"/>
    <mergeCell ref="A78:E78"/>
    <mergeCell ref="C72:E72"/>
    <mergeCell ref="G72:H72"/>
    <mergeCell ref="A74:E74"/>
  </mergeCells>
  <pageMargins left="0.7" right="0.7" top="0.75" bottom="0.75" header="0.3" footer="0.3"/>
  <pageSetup orientation="portrait" r:id="rId1"/>
  <headerFooter>
    <oddHeader xml:space="preserve">&amp;L&amp;"-,Bold"ATTACHMENT 2 - PRICING SHEET&amp;C&amp;"-,Bold"25-915&amp;R&amp;"-,Bold"FIRE DOOR INSPECTION AND  
MAINTENANCE SERVICES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Falanga, Ron</dc:creator>
  <cp:lastModifiedBy>Falanga, Ron</cp:lastModifiedBy>
  <cp:lastPrinted>2025-03-10T19:20:28Z</cp:lastPrinted>
  <dcterms:created xsi:type="dcterms:W3CDTF">2019-03-06T18:47:16Z</dcterms:created>
  <dcterms:modified xsi:type="dcterms:W3CDTF">2025-05-14T14:13:55Z</dcterms:modified>
</cp:coreProperties>
</file>