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S:\9 Bill\Solicitations\2025\25-908 Fire Extinguisher Services\01 Solicitation Documents\"/>
    </mc:Choice>
  </mc:AlternateContent>
  <xr:revisionPtr revIDLastSave="0" documentId="13_ncr:1_{BDD49270-DB87-4F9E-93BB-D5AEFEDEABCB}" xr6:coauthVersionLast="47" xr6:coauthVersionMax="47" xr10:uidLastSave="{00000000-0000-0000-0000-000000000000}"/>
  <bookViews>
    <workbookView xWindow="16080" yWindow="-120" windowWidth="29040" windowHeight="15720" xr2:uid="{00000000-000D-0000-FFFF-FFFF00000000}"/>
  </bookViews>
  <sheets>
    <sheet name="25-908" sheetId="1" r:id="rId1"/>
  </sheets>
  <definedNames>
    <definedName name="_xlnm.Print_Area" localSheetId="0">'25-908'!$A$1:$F$109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1" l="1"/>
  <c r="F13" i="1"/>
  <c r="F12" i="1"/>
  <c r="F11" i="1"/>
  <c r="F10" i="1"/>
  <c r="F9" i="1"/>
  <c r="F8" i="1"/>
  <c r="F7" i="1"/>
  <c r="F106" i="1"/>
  <c r="F93" i="1"/>
  <c r="F92" i="1"/>
  <c r="F91" i="1"/>
  <c r="F90" i="1"/>
  <c r="F89" i="1"/>
  <c r="F94" i="1" s="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2" i="1"/>
  <c r="F21" i="1"/>
  <c r="F20" i="1"/>
  <c r="F19" i="1"/>
  <c r="F23" i="1" s="1"/>
  <c r="F15" i="1" l="1"/>
  <c r="F96" i="1"/>
</calcChain>
</file>

<file path=xl/sharedStrings.xml><?xml version="1.0" encoding="utf-8"?>
<sst xmlns="http://schemas.openxmlformats.org/spreadsheetml/2006/main" count="132" uniqueCount="88">
  <si>
    <t xml:space="preserve">Assuming prices quoted include costs for vehicles, maintenance, repair, insurance, fuel, wages, insurances, other employee benefits, materials, overhead, operating expenses, etc., what percentage of the rate is directly attributed to the cost of fuel? </t>
  </si>
  <si>
    <t>Assuming prices quoted include costs for vehicles, maintenance, repair, insurance, fuel, wages, materials, overhead, operating expenses, etc., what percentage of the rate is directly attributed to the cost of wages?</t>
  </si>
  <si>
    <t xml:space="preserve">Assuming prices quoted include costs for vehicles, maintenance, fuel, wages, insurances, other employee benefits, materials, overhead, operating expenses, etc., what percentage of the rate is directly attributed to the cost of materials? </t>
  </si>
  <si>
    <t>Type Your Firm's Name Here</t>
  </si>
  <si>
    <t>The following information is required for price redetermination consideration.</t>
  </si>
  <si>
    <t>SAVE AND SUBMIT AS AN EXCEL FILE</t>
  </si>
  <si>
    <t xml:space="preserve"> Alterations to locked cells may result in disqualification of submission.</t>
  </si>
  <si>
    <t>Must equal 100%</t>
  </si>
  <si>
    <r>
      <t xml:space="preserve">Enter type of fuel used: </t>
    </r>
    <r>
      <rPr>
        <b/>
        <sz val="12"/>
        <color theme="1"/>
        <rFont val="Times New Roman"/>
        <family val="1"/>
      </rPr>
      <t>Diesel or Gasoline</t>
    </r>
  </si>
  <si>
    <t>Contractor to furnish all labor, materials, tools, transportation, and equipment necessary to provide services in accordance with specifications listed and implied. Actual hours are unknown and estimated for evaluation purposes only.</t>
  </si>
  <si>
    <t>County is exempt from all taxes (Federal, State, Local). A Tax Exemption Certificate will be furnished for any direct purchasing. Contractor is responsible for payment of taxes on purchased project materials.</t>
  </si>
  <si>
    <t>County will not accept nor authorize payment for travel time or expenses of service personnel to any County facility locations. The hourly rate must commence on the job site.  Billable time will be for service work performed.</t>
  </si>
  <si>
    <t xml:space="preserve">Section 1 - Fixed Extinguishing Systems  </t>
  </si>
  <si>
    <t>Location</t>
  </si>
  <si>
    <t>Description of Service</t>
  </si>
  <si>
    <t>Quantity per Year</t>
  </si>
  <si>
    <t>Price Each</t>
  </si>
  <si>
    <t>12 Year Hydro Test</t>
  </si>
  <si>
    <t>Total Price</t>
  </si>
  <si>
    <t xml:space="preserve">Detention Center </t>
  </si>
  <si>
    <t>Detention Center inspection. ( Four system bottles)</t>
  </si>
  <si>
    <t>FS 13 Paisley</t>
  </si>
  <si>
    <t>Inspection of Guardian III G300-B Fixed extinguishing system</t>
  </si>
  <si>
    <t>FS 14 Altoona</t>
  </si>
  <si>
    <t>FS 39 Sorrento</t>
  </si>
  <si>
    <t>FS 78 Lake Jem</t>
  </si>
  <si>
    <t>FS 110 Clermont</t>
  </si>
  <si>
    <t>Solid Waste Haz-Mat</t>
  </si>
  <si>
    <t>Total Section 1, Fixed Extinguishing Systems Cost</t>
  </si>
  <si>
    <t xml:space="preserve">Section 2 - Inspection of Portable Fire Extinguishers </t>
  </si>
  <si>
    <t>Estimated Quantity</t>
  </si>
  <si>
    <t>Total Cost</t>
  </si>
  <si>
    <t xml:space="preserve">County Vehicle Fire Extinguisher Inspections </t>
  </si>
  <si>
    <t xml:space="preserve">Facilities Building Fire Extinguisher Inspections </t>
  </si>
  <si>
    <t xml:space="preserve">Public Safety Fire Extinguisher Inspections </t>
  </si>
  <si>
    <t>Lake EMS Fire Extinguisher Inspections</t>
  </si>
  <si>
    <t>Total Section 2, Estimated Inspection Cost</t>
  </si>
  <si>
    <t xml:space="preserve">Section 3 - Additional Products and Services as needed and properly authorized by the County Representative                  </t>
  </si>
  <si>
    <t>Est. Quantity</t>
  </si>
  <si>
    <t>Recharge Services - Includes new O-ring, Chemical, and any misc. materials needed.</t>
  </si>
  <si>
    <t xml:space="preserve">5 lbs ABC extinguisher </t>
  </si>
  <si>
    <t>10 lbs ABC extinguisher</t>
  </si>
  <si>
    <t xml:space="preserve">20 lbs ABC extinguisher </t>
  </si>
  <si>
    <t>5 lbs Purple K extinguisher</t>
  </si>
  <si>
    <t xml:space="preserve">10 lbs Purple K extinguisher </t>
  </si>
  <si>
    <t xml:space="preserve">20 lbs Purple K extinguisher </t>
  </si>
  <si>
    <t xml:space="preserve">2.5 gallon deionized water </t>
  </si>
  <si>
    <t>6 year inspections Services - Includes new O-rings, Chemical, and any misc. materials needed.</t>
  </si>
  <si>
    <t>Hydrostatic testing Services- Includes new O-ring, Chemical, and any misc. materials needed.</t>
  </si>
  <si>
    <t xml:space="preserve">2.5 lbs </t>
  </si>
  <si>
    <t>5 year inspection services - Includes new O-rings, Chemical, and any misc. materials needed.</t>
  </si>
  <si>
    <t xml:space="preserve">5 year pressure water extinguisher inspection service, Includes new O-ring, Chemical, and any misc. materials needed. </t>
  </si>
  <si>
    <t>2.5 gal</t>
  </si>
  <si>
    <t>5 year Hydro Mist</t>
  </si>
  <si>
    <t>New Extinguisher - Includes inspection and mouting bracket</t>
  </si>
  <si>
    <t>2.5 gal Pressure water extinguisher</t>
  </si>
  <si>
    <t>Fire extinguisher mounting bracket for vehicle (material and labor to install)</t>
  </si>
  <si>
    <t>Fire extinguisher mounting bracket for facility (material and labor to install)</t>
  </si>
  <si>
    <t xml:space="preserve">Total Section 3, additional services and supplies </t>
  </si>
  <si>
    <t xml:space="preserve">Section 4 - Additional Services and Supplies               </t>
  </si>
  <si>
    <t>Fire extinguisher cover</t>
  </si>
  <si>
    <t>For 20 lb (for outdoor extinguishers)</t>
  </si>
  <si>
    <t>As needed labor rates for services beyong the contracted items</t>
  </si>
  <si>
    <t>Technician Services hourly rate during business hours</t>
  </si>
  <si>
    <t>Helper Services hourly rate during business hours.</t>
  </si>
  <si>
    <t>Technician Services hourly rate after regular business hours.</t>
  </si>
  <si>
    <t>Helper Services hourly rate after regular business hours.</t>
  </si>
  <si>
    <t xml:space="preserve">Total Section 4, additional services and supplies </t>
  </si>
  <si>
    <t xml:space="preserve">Additional work materials to be supplied as required by the work and as approved by the authorized County representative at cost plus:                   </t>
  </si>
  <si>
    <t>percentage:</t>
  </si>
  <si>
    <t>Optional Item - Additional cost per extinguisher equipment with barcode system</t>
  </si>
  <si>
    <t>each</t>
  </si>
  <si>
    <t>Exhaust hood pressure washing four section combined hood with one fan</t>
  </si>
  <si>
    <t xml:space="preserve"> If vendor proposed pricing for Optional Item - Additional cost per extinguisher equipment with barcode is different than pricing directly above, vendor shall submit pricing on vendor provided price sheet.</t>
  </si>
  <si>
    <t xml:space="preserve">5 lbs CO2 extinguisher </t>
  </si>
  <si>
    <t>10 lbs CO2 extinguisher</t>
  </si>
  <si>
    <t>20 lbs CO2 extinguisher</t>
  </si>
  <si>
    <t>10 lbs Fire extinguisher cabinet for facility (material and labor to install)</t>
  </si>
  <si>
    <t xml:space="preserve"> 20 lbs Halotron extinguisher</t>
  </si>
  <si>
    <t xml:space="preserve">10 lbs Halotron extinguisher </t>
  </si>
  <si>
    <t>5 lbs Halotron extinguisher</t>
  </si>
  <si>
    <t xml:space="preserve">10 lbs Halotron  extinguisher </t>
  </si>
  <si>
    <t>20 lbs Halotron extinguisher</t>
  </si>
  <si>
    <t>Inspection affixed supporession system, includes fusible link replacement (9) and CO2 cartridge as needed.</t>
  </si>
  <si>
    <t>Class K 6 liter</t>
  </si>
  <si>
    <t>Total of Sections 1,2,3 and 4</t>
  </si>
  <si>
    <t>Misc. supplies</t>
  </si>
  <si>
    <t>Inspection of fixed suppression system,   includes fusible link replacement (9) and CO2 cartridge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</si>
</sst>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1" x14ac:knownFonts="1">
    <font>
      <sz val="11"/>
      <color theme="1"/>
      <name val="Calibri"/>
      <family val="2"/>
      <scheme val="minor"/>
    </font>
    <font>
      <b/>
      <sz val="12"/>
      <color rgb="FF000000"/>
      <name val="Times New Roman"/>
      <family val="1"/>
    </font>
    <font>
      <sz val="12"/>
      <color rgb="FF000000"/>
      <name val="Times New Roman"/>
      <family val="1"/>
    </font>
    <font>
      <sz val="12"/>
      <color theme="1"/>
      <name val="Times New Roman"/>
      <family val="1"/>
    </font>
    <font>
      <b/>
      <sz val="12"/>
      <color theme="1"/>
      <name val="Times New Roman"/>
      <family val="1"/>
    </font>
    <font>
      <b/>
      <sz val="11"/>
      <color theme="1"/>
      <name val="Times New Roman"/>
      <family val="1"/>
    </font>
    <font>
      <b/>
      <i/>
      <sz val="12"/>
      <color theme="1"/>
      <name val="Times New Roman"/>
      <family val="1"/>
    </font>
    <font>
      <sz val="11"/>
      <color theme="1"/>
      <name val="Times New Roman"/>
      <family val="1"/>
    </font>
    <font>
      <b/>
      <sz val="16"/>
      <color theme="1"/>
      <name val="Times New Roman"/>
      <family val="1"/>
    </font>
    <font>
      <sz val="11"/>
      <color rgb="FF000000"/>
      <name val="Times New Roman"/>
      <family val="1"/>
    </font>
    <font>
      <sz val="24"/>
      <color theme="1"/>
      <name val="Times New Roman"/>
      <family val="1"/>
    </font>
  </fonts>
  <fills count="7">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37">
    <xf numFmtId="0" fontId="0" fillId="0" borderId="0" xfId="0"/>
    <xf numFmtId="0" fontId="3" fillId="0" borderId="1" xfId="0" applyFont="1" applyBorder="1" applyAlignment="1" applyProtection="1">
      <alignment vertical="top" wrapText="1"/>
      <protection locked="0"/>
    </xf>
    <xf numFmtId="10" fontId="7" fillId="0" borderId="1" xfId="0" applyNumberFormat="1" applyFont="1" applyBorder="1" applyAlignment="1" applyProtection="1">
      <alignment horizontal="center" vertical="center"/>
      <protection locked="0"/>
    </xf>
    <xf numFmtId="7" fontId="7" fillId="0" borderId="1" xfId="0" applyNumberFormat="1" applyFont="1" applyBorder="1" applyAlignment="1" applyProtection="1">
      <alignment horizontal="center"/>
      <protection locked="0"/>
    </xf>
    <xf numFmtId="7" fontId="7" fillId="0" borderId="13" xfId="0" applyNumberFormat="1" applyFont="1" applyBorder="1" applyAlignment="1" applyProtection="1">
      <alignment horizontal="center"/>
      <protection locked="0"/>
    </xf>
    <xf numFmtId="7" fontId="7" fillId="0" borderId="18" xfId="0" applyNumberFormat="1" applyFont="1" applyBorder="1" applyAlignment="1" applyProtection="1">
      <alignment horizontal="center"/>
      <protection locked="0"/>
    </xf>
    <xf numFmtId="7" fontId="7" fillId="0" borderId="21" xfId="0" applyNumberFormat="1" applyFont="1" applyBorder="1" applyAlignment="1" applyProtection="1">
      <alignment horizontal="center"/>
      <protection locked="0"/>
    </xf>
    <xf numFmtId="7" fontId="7" fillId="0" borderId="23" xfId="0" applyNumberFormat="1" applyFont="1" applyBorder="1" applyAlignment="1" applyProtection="1">
      <alignment horizont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7" fillId="0" borderId="0" xfId="0" applyFont="1" applyProtection="1"/>
    <xf numFmtId="0" fontId="1" fillId="0" borderId="3"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2" fillId="0" borderId="0" xfId="0" applyFont="1" applyAlignment="1" applyProtection="1">
      <alignment vertical="center" wrapText="1"/>
    </xf>
    <xf numFmtId="0" fontId="3" fillId="0" borderId="3" xfId="0" applyFont="1" applyBorder="1" applyAlignment="1" applyProtection="1">
      <alignment horizontal="center" vertical="top" wrapText="1"/>
    </xf>
    <xf numFmtId="0" fontId="3" fillId="0" borderId="4" xfId="0" applyFont="1" applyBorder="1" applyAlignment="1" applyProtection="1">
      <alignment horizontal="center" vertical="top" wrapText="1"/>
    </xf>
    <xf numFmtId="0" fontId="3" fillId="0" borderId="5" xfId="0" applyFont="1" applyBorder="1" applyAlignment="1" applyProtection="1">
      <alignment horizontal="center" vertical="top" wrapText="1"/>
    </xf>
    <xf numFmtId="0" fontId="7" fillId="0" borderId="0" xfId="0" applyFont="1" applyAlignment="1" applyProtection="1">
      <alignment vertic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8" fillId="0" borderId="3" xfId="0" applyFont="1" applyBorder="1" applyAlignment="1" applyProtection="1">
      <alignment horizontal="center" wrapText="1"/>
    </xf>
    <xf numFmtId="0" fontId="8" fillId="0" borderId="4" xfId="0" applyFont="1" applyBorder="1" applyAlignment="1" applyProtection="1">
      <alignment horizontal="center" wrapText="1"/>
    </xf>
    <xf numFmtId="0" fontId="8" fillId="0" borderId="5" xfId="0" applyFont="1" applyBorder="1" applyAlignment="1" applyProtection="1">
      <alignment horizontal="center" wrapText="1"/>
    </xf>
    <xf numFmtId="0" fontId="7" fillId="0" borderId="1" xfId="0" applyFont="1" applyBorder="1" applyAlignment="1" applyProtection="1">
      <alignment wrapText="1"/>
    </xf>
    <xf numFmtId="0" fontId="7" fillId="0" borderId="1" xfId="0" applyFont="1" applyBorder="1" applyAlignment="1" applyProtection="1">
      <alignment horizontal="center" wrapText="1"/>
    </xf>
    <xf numFmtId="0" fontId="7" fillId="0" borderId="1" xfId="0" applyFont="1" applyBorder="1" applyAlignment="1" applyProtection="1">
      <alignment horizontal="left" wrapText="1"/>
    </xf>
    <xf numFmtId="0" fontId="7" fillId="0" borderId="1" xfId="0" applyFont="1" applyBorder="1" applyAlignment="1" applyProtection="1">
      <alignment horizontal="center"/>
    </xf>
    <xf numFmtId="7" fontId="7" fillId="0" borderId="1" xfId="0" applyNumberFormat="1" applyFont="1" applyBorder="1" applyAlignment="1" applyProtection="1">
      <alignment horizontal="center"/>
    </xf>
    <xf numFmtId="0" fontId="5" fillId="0" borderId="3" xfId="0" applyFont="1" applyBorder="1" applyAlignment="1" applyProtection="1">
      <alignment horizontal="center" wrapText="1"/>
    </xf>
    <xf numFmtId="0" fontId="5" fillId="0" borderId="4" xfId="0" applyFont="1" applyBorder="1" applyAlignment="1" applyProtection="1">
      <alignment horizontal="center" wrapText="1"/>
    </xf>
    <xf numFmtId="0" fontId="5" fillId="0" borderId="5" xfId="0" applyFont="1" applyBorder="1" applyAlignment="1" applyProtection="1">
      <alignment horizontal="center" wrapText="1"/>
    </xf>
    <xf numFmtId="0" fontId="5" fillId="0" borderId="5" xfId="0" applyFont="1" applyBorder="1" applyAlignment="1" applyProtection="1">
      <alignment horizontal="center" wrapText="1"/>
    </xf>
    <xf numFmtId="0" fontId="7" fillId="3" borderId="4" xfId="0" applyFont="1" applyFill="1" applyBorder="1" applyAlignment="1" applyProtection="1">
      <alignment horizontal="center" wrapText="1"/>
    </xf>
    <xf numFmtId="0" fontId="8" fillId="0" borderId="8" xfId="0" applyFont="1" applyBorder="1" applyAlignment="1" applyProtection="1">
      <alignment horizontal="center" wrapText="1"/>
    </xf>
    <xf numFmtId="0" fontId="7" fillId="0" borderId="1" xfId="0" applyFont="1" applyBorder="1" applyAlignment="1" applyProtection="1">
      <alignment horizontal="justify" wrapText="1"/>
    </xf>
    <xf numFmtId="0" fontId="9" fillId="0" borderId="1" xfId="0" applyFont="1" applyBorder="1" applyAlignment="1" applyProtection="1">
      <alignment horizontal="center"/>
    </xf>
    <xf numFmtId="0" fontId="9" fillId="5" borderId="1" xfId="0" applyFont="1" applyFill="1" applyBorder="1" applyAlignment="1" applyProtection="1">
      <alignment horizontal="justify"/>
    </xf>
    <xf numFmtId="3" fontId="7" fillId="0" borderId="1" xfId="0" applyNumberFormat="1" applyFont="1" applyBorder="1" applyAlignment="1" applyProtection="1">
      <alignment horizontal="center"/>
    </xf>
    <xf numFmtId="0" fontId="7" fillId="5" borderId="1" xfId="0" applyFont="1" applyFill="1" applyBorder="1" applyAlignment="1" applyProtection="1">
      <alignment horizontal="justify"/>
    </xf>
    <xf numFmtId="3" fontId="7" fillId="6" borderId="1" xfId="0" applyNumberFormat="1" applyFont="1" applyFill="1" applyBorder="1" applyAlignment="1" applyProtection="1">
      <alignment horizontal="center"/>
    </xf>
    <xf numFmtId="0" fontId="7" fillId="5" borderId="2" xfId="0" applyFont="1" applyFill="1" applyBorder="1" applyAlignment="1" applyProtection="1">
      <alignment horizontal="justify"/>
    </xf>
    <xf numFmtId="3" fontId="5" fillId="0" borderId="3" xfId="0" applyNumberFormat="1" applyFont="1" applyBorder="1" applyAlignment="1" applyProtection="1">
      <alignment horizontal="center"/>
    </xf>
    <xf numFmtId="3" fontId="5" fillId="0" borderId="4" xfId="0" applyNumberFormat="1" applyFont="1" applyBorder="1" applyAlignment="1" applyProtection="1">
      <alignment horizontal="center"/>
    </xf>
    <xf numFmtId="3" fontId="5" fillId="0" borderId="5" xfId="0" applyNumberFormat="1" applyFont="1" applyBorder="1" applyAlignment="1" applyProtection="1">
      <alignment horizontal="center"/>
    </xf>
    <xf numFmtId="3" fontId="5" fillId="0" borderId="5" xfId="0" applyNumberFormat="1" applyFont="1" applyBorder="1" applyAlignment="1" applyProtection="1">
      <alignment horizontal="center"/>
    </xf>
    <xf numFmtId="0" fontId="7" fillId="3" borderId="4" xfId="0" applyFont="1" applyFill="1" applyBorder="1" applyAlignment="1" applyProtection="1">
      <alignment horizontal="justify" wrapText="1"/>
    </xf>
    <xf numFmtId="3" fontId="7" fillId="3" borderId="4" xfId="0" applyNumberFormat="1" applyFont="1" applyFill="1" applyBorder="1" applyAlignment="1" applyProtection="1">
      <alignment horizontal="left"/>
    </xf>
    <xf numFmtId="0" fontId="7" fillId="3" borderId="4" xfId="0" applyFont="1" applyFill="1" applyBorder="1" applyAlignment="1" applyProtection="1">
      <alignment horizontal="justify"/>
    </xf>
    <xf numFmtId="0" fontId="8" fillId="0" borderId="6" xfId="0" applyFont="1" applyBorder="1" applyAlignment="1" applyProtection="1">
      <alignment horizontal="center" wrapText="1"/>
    </xf>
    <xf numFmtId="0" fontId="8" fillId="0" borderId="9" xfId="0" applyFont="1" applyBorder="1" applyAlignment="1" applyProtection="1">
      <alignment horizontal="left" wrapText="1"/>
    </xf>
    <xf numFmtId="0" fontId="7" fillId="0" borderId="8" xfId="0" applyFont="1" applyBorder="1" applyAlignment="1" applyProtection="1">
      <alignment horizontal="center" wrapText="1"/>
    </xf>
    <xf numFmtId="0" fontId="9" fillId="0" borderId="8" xfId="0" applyFont="1" applyBorder="1" applyAlignment="1" applyProtection="1">
      <alignment horizontal="center"/>
    </xf>
    <xf numFmtId="0" fontId="7" fillId="0" borderId="12" xfId="0" applyFont="1" applyBorder="1" applyAlignment="1" applyProtection="1">
      <alignment horizontal="left" vertical="top" wrapText="1"/>
    </xf>
    <xf numFmtId="0" fontId="7" fillId="0" borderId="13" xfId="0" applyFont="1" applyBorder="1" applyAlignment="1" applyProtection="1">
      <alignment horizontal="left"/>
    </xf>
    <xf numFmtId="0" fontId="7" fillId="0" borderId="13" xfId="0" applyFont="1" applyBorder="1" applyAlignment="1" applyProtection="1">
      <alignment horizontal="center"/>
    </xf>
    <xf numFmtId="7" fontId="7" fillId="4" borderId="13" xfId="0" applyNumberFormat="1" applyFont="1" applyFill="1" applyBorder="1" applyAlignment="1" applyProtection="1">
      <alignment horizontal="center"/>
    </xf>
    <xf numFmtId="7" fontId="7" fillId="6" borderId="14" xfId="0" applyNumberFormat="1" applyFont="1" applyFill="1" applyBorder="1" applyAlignment="1" applyProtection="1">
      <alignment horizontal="center"/>
    </xf>
    <xf numFmtId="0" fontId="7" fillId="0" borderId="15" xfId="0" applyFont="1" applyBorder="1" applyAlignment="1" applyProtection="1">
      <alignment horizontal="left" vertical="top" wrapText="1"/>
    </xf>
    <xf numFmtId="0" fontId="7" fillId="0" borderId="1" xfId="0" applyFont="1" applyBorder="1" applyAlignment="1" applyProtection="1">
      <alignment horizontal="left"/>
    </xf>
    <xf numFmtId="7" fontId="7" fillId="4" borderId="1" xfId="0" applyNumberFormat="1" applyFont="1" applyFill="1" applyBorder="1" applyAlignment="1" applyProtection="1">
      <alignment horizontal="center"/>
    </xf>
    <xf numFmtId="7" fontId="7" fillId="6" borderId="16" xfId="0" applyNumberFormat="1" applyFont="1" applyFill="1" applyBorder="1" applyAlignment="1" applyProtection="1">
      <alignment horizontal="center"/>
    </xf>
    <xf numFmtId="0" fontId="7" fillId="0" borderId="17" xfId="0" applyFont="1" applyBorder="1" applyAlignment="1" applyProtection="1">
      <alignment horizontal="left" vertical="top" wrapText="1"/>
    </xf>
    <xf numFmtId="0" fontId="7" fillId="0" borderId="18" xfId="0" applyFont="1" applyBorder="1" applyAlignment="1" applyProtection="1">
      <alignment horizontal="left"/>
    </xf>
    <xf numFmtId="0" fontId="7" fillId="0" borderId="18" xfId="0" applyFont="1" applyBorder="1" applyAlignment="1" applyProtection="1">
      <alignment horizontal="center"/>
    </xf>
    <xf numFmtId="7" fontId="7" fillId="4" borderId="18" xfId="0" applyNumberFormat="1" applyFont="1" applyFill="1" applyBorder="1" applyAlignment="1" applyProtection="1">
      <alignment horizontal="center"/>
    </xf>
    <xf numFmtId="7" fontId="7" fillId="0" borderId="19" xfId="0" applyNumberFormat="1" applyFont="1" applyBorder="1" applyAlignment="1" applyProtection="1">
      <alignment horizontal="center"/>
    </xf>
    <xf numFmtId="0" fontId="7" fillId="6" borderId="12" xfId="0" applyFont="1" applyFill="1" applyBorder="1" applyAlignment="1" applyProtection="1">
      <alignment horizontal="left" vertical="top" wrapText="1"/>
    </xf>
    <xf numFmtId="7" fontId="7" fillId="0" borderId="14" xfId="0" applyNumberFormat="1" applyFont="1" applyBorder="1" applyAlignment="1" applyProtection="1">
      <alignment horizontal="center"/>
    </xf>
    <xf numFmtId="0" fontId="7" fillId="6" borderId="15" xfId="0" applyFont="1" applyFill="1" applyBorder="1" applyAlignment="1" applyProtection="1">
      <alignment horizontal="left" vertical="top" wrapText="1"/>
    </xf>
    <xf numFmtId="0" fontId="7" fillId="6" borderId="1" xfId="0" applyFont="1" applyFill="1" applyBorder="1" applyAlignment="1" applyProtection="1">
      <alignment horizontal="left"/>
    </xf>
    <xf numFmtId="0" fontId="7" fillId="6" borderId="15" xfId="0" applyFont="1" applyFill="1" applyBorder="1" applyAlignment="1" applyProtection="1">
      <alignment vertical="top" wrapText="1"/>
    </xf>
    <xf numFmtId="7" fontId="7" fillId="0" borderId="16" xfId="0" applyNumberFormat="1" applyFont="1" applyBorder="1" applyAlignment="1" applyProtection="1">
      <alignment horizontal="center"/>
    </xf>
    <xf numFmtId="0" fontId="7" fillId="6" borderId="15" xfId="0" applyFont="1" applyFill="1" applyBorder="1" applyAlignment="1" applyProtection="1">
      <alignment vertical="top"/>
    </xf>
    <xf numFmtId="0" fontId="7" fillId="6" borderId="17" xfId="0" applyFont="1" applyFill="1" applyBorder="1" applyAlignment="1" applyProtection="1">
      <alignment vertical="top"/>
    </xf>
    <xf numFmtId="0" fontId="7" fillId="6" borderId="17" xfId="0" applyFont="1" applyFill="1" applyBorder="1" applyAlignment="1" applyProtection="1">
      <alignment horizontal="left" vertical="top" wrapText="1"/>
    </xf>
    <xf numFmtId="0" fontId="7" fillId="0" borderId="17" xfId="0" applyFont="1" applyBorder="1" applyAlignment="1" applyProtection="1">
      <alignment horizontal="left" vertical="top" wrapText="1"/>
    </xf>
    <xf numFmtId="0" fontId="7" fillId="0" borderId="20" xfId="0" applyFont="1" applyBorder="1" applyAlignment="1" applyProtection="1">
      <alignment horizontal="left" wrapText="1"/>
    </xf>
    <xf numFmtId="0" fontId="7" fillId="0" borderId="21" xfId="0" applyFont="1" applyBorder="1" applyAlignment="1" applyProtection="1">
      <alignment horizontal="left"/>
    </xf>
    <xf numFmtId="0" fontId="7" fillId="0" borderId="21" xfId="0" applyFont="1" applyBorder="1" applyAlignment="1" applyProtection="1">
      <alignment horizontal="center"/>
    </xf>
    <xf numFmtId="7" fontId="7" fillId="4" borderId="21" xfId="0" applyNumberFormat="1" applyFont="1" applyFill="1" applyBorder="1" applyAlignment="1" applyProtection="1">
      <alignment horizontal="center"/>
    </xf>
    <xf numFmtId="7" fontId="7" fillId="0" borderId="22" xfId="0" applyNumberFormat="1" applyFont="1" applyBorder="1" applyAlignment="1" applyProtection="1">
      <alignment horizontal="center"/>
    </xf>
    <xf numFmtId="0" fontId="7" fillId="0" borderId="20" xfId="0" applyFont="1" applyBorder="1" applyAlignment="1" applyProtection="1">
      <alignment horizontal="left"/>
    </xf>
    <xf numFmtId="7" fontId="7" fillId="4" borderId="23" xfId="0" applyNumberFormat="1" applyFont="1" applyFill="1" applyBorder="1" applyAlignment="1" applyProtection="1">
      <alignment horizontal="center"/>
    </xf>
    <xf numFmtId="0" fontId="7" fillId="0" borderId="13" xfId="0" applyFont="1" applyBorder="1" applyAlignment="1" applyProtection="1">
      <alignment horizontal="left" wrapText="1"/>
    </xf>
    <xf numFmtId="0" fontId="7" fillId="0" borderId="18" xfId="0" applyFont="1" applyBorder="1" applyAlignment="1" applyProtection="1">
      <alignment horizontal="left" wrapText="1"/>
    </xf>
    <xf numFmtId="0" fontId="5" fillId="0" borderId="24" xfId="0" applyFont="1" applyBorder="1" applyAlignment="1" applyProtection="1">
      <alignment horizontal="center"/>
    </xf>
    <xf numFmtId="0" fontId="5" fillId="0" borderId="11" xfId="0" applyFont="1" applyBorder="1" applyAlignment="1" applyProtection="1">
      <alignment horizontal="center"/>
    </xf>
    <xf numFmtId="0" fontId="5" fillId="0" borderId="25" xfId="0" applyFont="1" applyBorder="1" applyAlignment="1" applyProtection="1">
      <alignment horizontal="center"/>
    </xf>
    <xf numFmtId="0" fontId="5" fillId="0" borderId="25" xfId="0" applyFont="1" applyBorder="1" applyAlignment="1" applyProtection="1">
      <alignment horizontal="center"/>
    </xf>
    <xf numFmtId="7" fontId="7" fillId="0" borderId="25" xfId="0" applyNumberFormat="1" applyFont="1" applyBorder="1" applyAlignment="1" applyProtection="1">
      <alignment horizontal="center"/>
    </xf>
    <xf numFmtId="0" fontId="9" fillId="3" borderId="1" xfId="0" applyFont="1" applyFill="1" applyBorder="1" applyAlignment="1" applyProtection="1">
      <alignment horizontal="justify"/>
    </xf>
    <xf numFmtId="0" fontId="9" fillId="3" borderId="1" xfId="0" applyFont="1" applyFill="1" applyBorder="1" applyAlignment="1" applyProtection="1">
      <alignment horizontal="left"/>
    </xf>
    <xf numFmtId="0" fontId="7" fillId="0" borderId="8" xfId="0" applyFont="1" applyBorder="1" applyAlignment="1" applyProtection="1">
      <alignment horizontal="left" vertical="top" wrapText="1"/>
    </xf>
    <xf numFmtId="0" fontId="7" fillId="0" borderId="10" xfId="0" applyFont="1" applyBorder="1" applyAlignment="1" applyProtection="1">
      <alignment horizontal="left" vertical="top" wrapText="1"/>
    </xf>
    <xf numFmtId="0" fontId="7" fillId="0" borderId="2" xfId="0" applyFont="1" applyBorder="1" applyAlignment="1" applyProtection="1">
      <alignment horizontal="left" vertical="top" wrapText="1"/>
    </xf>
    <xf numFmtId="0" fontId="5" fillId="0" borderId="3" xfId="0" applyFont="1" applyBorder="1" applyAlignment="1" applyProtection="1">
      <alignment horizontal="center"/>
    </xf>
    <xf numFmtId="0" fontId="5" fillId="0" borderId="4" xfId="0" applyFont="1" applyBorder="1" applyAlignment="1" applyProtection="1">
      <alignment horizontal="center"/>
    </xf>
    <xf numFmtId="0" fontId="5" fillId="0" borderId="5" xfId="0" applyFont="1" applyBorder="1" applyAlignment="1" applyProtection="1">
      <alignment horizontal="center"/>
    </xf>
    <xf numFmtId="0" fontId="5" fillId="0" borderId="5" xfId="0" applyFont="1" applyBorder="1" applyAlignment="1" applyProtection="1">
      <alignment horizontal="center"/>
    </xf>
    <xf numFmtId="7" fontId="7" fillId="0" borderId="5" xfId="0" applyNumberFormat="1" applyFont="1" applyBorder="1" applyAlignment="1" applyProtection="1">
      <alignment horizontal="center"/>
    </xf>
    <xf numFmtId="0" fontId="7" fillId="3" borderId="3" xfId="0" applyFont="1" applyFill="1" applyBorder="1" applyAlignment="1" applyProtection="1">
      <alignment horizontal="center"/>
    </xf>
    <xf numFmtId="0" fontId="7" fillId="3" borderId="4" xfId="0" applyFont="1" applyFill="1" applyBorder="1" applyAlignment="1" applyProtection="1">
      <alignment horizontal="center"/>
    </xf>
    <xf numFmtId="0" fontId="7" fillId="3" borderId="5" xfId="0" applyFont="1" applyFill="1" applyBorder="1" applyAlignment="1" applyProtection="1">
      <alignment horizontal="center"/>
    </xf>
    <xf numFmtId="0" fontId="3" fillId="0" borderId="3" xfId="0" applyFont="1" applyBorder="1" applyAlignment="1" applyProtection="1">
      <alignment horizontal="center"/>
    </xf>
    <xf numFmtId="0" fontId="3" fillId="0" borderId="4" xfId="0" applyFont="1" applyBorder="1" applyAlignment="1" applyProtection="1">
      <alignment horizontal="center"/>
    </xf>
    <xf numFmtId="0" fontId="3" fillId="0" borderId="5" xfId="0" applyFont="1" applyBorder="1" applyAlignment="1" applyProtection="1">
      <alignment horizontal="center"/>
    </xf>
    <xf numFmtId="0" fontId="10" fillId="0" borderId="5" xfId="0" applyFont="1" applyBorder="1" applyAlignment="1" applyProtection="1">
      <alignment horizontal="center"/>
    </xf>
    <xf numFmtId="7" fontId="5" fillId="0" borderId="5" xfId="0" applyNumberFormat="1" applyFont="1" applyBorder="1" applyAlignment="1" applyProtection="1">
      <alignment horizontal="center"/>
    </xf>
    <xf numFmtId="0" fontId="10" fillId="3" borderId="6" xfId="0" applyFont="1" applyFill="1" applyBorder="1" applyAlignment="1" applyProtection="1">
      <alignment horizontal="center"/>
    </xf>
    <xf numFmtId="0" fontId="10" fillId="3" borderId="9" xfId="0" applyFont="1" applyFill="1" applyBorder="1" applyAlignment="1" applyProtection="1">
      <alignment horizontal="center"/>
    </xf>
    <xf numFmtId="0" fontId="10" fillId="3" borderId="7" xfId="0" applyFont="1" applyFill="1" applyBorder="1" applyAlignment="1" applyProtection="1">
      <alignment horizontal="center"/>
    </xf>
    <xf numFmtId="0" fontId="7" fillId="0" borderId="3" xfId="0" applyFont="1" applyBorder="1" applyAlignment="1" applyProtection="1">
      <alignment horizontal="left" wrapText="1"/>
    </xf>
    <xf numFmtId="0" fontId="7" fillId="0" borderId="5" xfId="0" applyFont="1" applyBorder="1" applyAlignment="1" applyProtection="1">
      <alignment horizontal="left" wrapText="1"/>
    </xf>
    <xf numFmtId="0" fontId="9" fillId="6" borderId="1" xfId="0" applyFont="1" applyFill="1" applyBorder="1" applyAlignment="1" applyProtection="1">
      <alignment horizontal="center"/>
    </xf>
    <xf numFmtId="0" fontId="9" fillId="3" borderId="9" xfId="0" applyFont="1" applyFill="1" applyBorder="1" applyAlignment="1" applyProtection="1">
      <alignment horizontal="center"/>
    </xf>
    <xf numFmtId="0" fontId="9" fillId="3" borderId="7" xfId="0" applyFont="1" applyFill="1" applyBorder="1" applyAlignment="1" applyProtection="1">
      <alignment horizontal="center"/>
    </xf>
    <xf numFmtId="0" fontId="7" fillId="0" borderId="5" xfId="0" applyFont="1" applyBorder="1" applyAlignment="1" applyProtection="1">
      <alignment horizontal="center" wrapText="1"/>
    </xf>
    <xf numFmtId="7" fontId="7" fillId="3" borderId="0" xfId="0" applyNumberFormat="1" applyFont="1" applyFill="1" applyAlignment="1" applyProtection="1">
      <alignment horizontal="center" wrapText="1"/>
    </xf>
    <xf numFmtId="7" fontId="7" fillId="3" borderId="26" xfId="0" applyNumberFormat="1" applyFont="1" applyFill="1" applyBorder="1" applyAlignment="1" applyProtection="1">
      <alignment horizontal="center" wrapText="1"/>
    </xf>
    <xf numFmtId="0" fontId="7" fillId="0" borderId="3" xfId="0" applyFont="1" applyBorder="1" applyAlignment="1" applyProtection="1">
      <alignment horizontal="left" vertical="top" wrapText="1"/>
    </xf>
    <xf numFmtId="0" fontId="7" fillId="0" borderId="4" xfId="0" applyFont="1" applyBorder="1" applyAlignment="1" applyProtection="1">
      <alignment horizontal="left" vertical="top" wrapText="1"/>
    </xf>
    <xf numFmtId="0" fontId="7" fillId="0" borderId="5" xfId="0" applyFont="1" applyBorder="1" applyAlignment="1" applyProtection="1">
      <alignment horizontal="left" vertical="top" wrapText="1"/>
    </xf>
    <xf numFmtId="0" fontId="4" fillId="0" borderId="0" xfId="0" applyFont="1" applyAlignment="1" applyProtection="1">
      <alignment horizontal="left" vertical="top"/>
    </xf>
    <xf numFmtId="0" fontId="4" fillId="0" borderId="0" xfId="0" applyFont="1" applyAlignment="1" applyProtection="1">
      <alignment vertical="top"/>
    </xf>
    <xf numFmtId="0" fontId="3" fillId="0" borderId="1" xfId="0" applyFont="1" applyBorder="1" applyAlignment="1" applyProtection="1">
      <alignment horizontal="right" vertical="top" wrapText="1"/>
    </xf>
    <xf numFmtId="0" fontId="3" fillId="0" borderId="1" xfId="0" applyFont="1" applyBorder="1" applyAlignment="1" applyProtection="1">
      <alignment horizontal="left" vertical="top" wrapText="1"/>
    </xf>
    <xf numFmtId="0" fontId="7" fillId="0" borderId="3" xfId="0" applyFont="1" applyBorder="1" applyAlignment="1" applyProtection="1">
      <alignment horizontal="right"/>
    </xf>
    <xf numFmtId="0" fontId="7" fillId="0" borderId="4" xfId="0" applyFont="1" applyBorder="1" applyAlignment="1" applyProtection="1">
      <alignment horizontal="right"/>
    </xf>
    <xf numFmtId="0" fontId="7" fillId="0" borderId="5" xfId="0" applyFont="1" applyBorder="1" applyAlignment="1" applyProtection="1">
      <alignment horizontal="right"/>
    </xf>
    <xf numFmtId="10" fontId="7" fillId="0" borderId="1" xfId="0" applyNumberFormat="1" applyFont="1" applyBorder="1" applyProtection="1"/>
    <xf numFmtId="0" fontId="7" fillId="0" borderId="1" xfId="0" applyFont="1" applyBorder="1" applyAlignment="1" applyProtection="1">
      <alignment horizontal="left" vertical="top" wrapText="1"/>
    </xf>
    <xf numFmtId="0" fontId="7" fillId="0" borderId="0" xfId="0" applyFont="1" applyAlignment="1" applyProtection="1">
      <alignment horizontal="left"/>
    </xf>
    <xf numFmtId="0" fontId="9" fillId="0" borderId="1" xfId="0" applyFont="1" applyBorder="1" applyAlignment="1" applyProtection="1">
      <alignment horizontal="justify"/>
      <protection locked="0"/>
    </xf>
    <xf numFmtId="0" fontId="7" fillId="0" borderId="1" xfId="0" applyFont="1" applyBorder="1" applyAlignment="1" applyProtection="1">
      <alignment horizont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9"/>
  <sheetViews>
    <sheetView tabSelected="1" view="pageLayout" zoomScaleNormal="100" workbookViewId="0">
      <selection activeCell="A3" sqref="A3:F3"/>
    </sheetView>
  </sheetViews>
  <sheetFormatPr defaultColWidth="9.140625" defaultRowHeight="15" x14ac:dyDescent="0.25"/>
  <cols>
    <col min="1" max="1" width="15.5703125" style="11" customWidth="1"/>
    <col min="2" max="2" width="22.42578125" style="134" customWidth="1"/>
    <col min="3" max="3" width="11" style="11" customWidth="1"/>
    <col min="4" max="4" width="11.42578125" style="11" customWidth="1"/>
    <col min="5" max="5" width="11.7109375" style="11" customWidth="1"/>
    <col min="6" max="6" width="10.85546875" style="11" customWidth="1"/>
    <col min="7" max="16384" width="9.140625" style="11"/>
  </cols>
  <sheetData>
    <row r="1" spans="1:7" ht="16.149999999999999" x14ac:dyDescent="0.25">
      <c r="A1" s="8" t="s">
        <v>3</v>
      </c>
      <c r="B1" s="9"/>
      <c r="C1" s="9"/>
      <c r="D1" s="9"/>
      <c r="E1" s="9"/>
      <c r="F1" s="10"/>
    </row>
    <row r="2" spans="1:7" ht="22.15" customHeight="1" x14ac:dyDescent="0.25">
      <c r="A2" s="12" t="s">
        <v>5</v>
      </c>
      <c r="B2" s="13"/>
      <c r="C2" s="13"/>
      <c r="D2" s="13"/>
      <c r="E2" s="13"/>
      <c r="F2" s="14"/>
      <c r="G2" s="15"/>
    </row>
    <row r="3" spans="1:7" ht="51.75" customHeight="1" x14ac:dyDescent="0.25">
      <c r="A3" s="16" t="s">
        <v>9</v>
      </c>
      <c r="B3" s="17"/>
      <c r="C3" s="17"/>
      <c r="D3" s="17"/>
      <c r="E3" s="17"/>
      <c r="F3" s="18"/>
      <c r="G3" s="19"/>
    </row>
    <row r="4" spans="1:7" ht="21.75" customHeight="1" x14ac:dyDescent="0.25">
      <c r="A4" s="20" t="s">
        <v>6</v>
      </c>
      <c r="B4" s="21"/>
      <c r="C4" s="21"/>
      <c r="D4" s="21"/>
      <c r="E4" s="21"/>
      <c r="F4" s="22"/>
      <c r="G4" s="19"/>
    </row>
    <row r="5" spans="1:7" ht="20.45" x14ac:dyDescent="0.35">
      <c r="A5" s="23" t="s">
        <v>12</v>
      </c>
      <c r="B5" s="24"/>
      <c r="C5" s="24"/>
      <c r="D5" s="24"/>
      <c r="E5" s="24"/>
      <c r="F5" s="25"/>
    </row>
    <row r="6" spans="1:7" ht="30" x14ac:dyDescent="0.25">
      <c r="A6" s="26" t="s">
        <v>13</v>
      </c>
      <c r="B6" s="27" t="s">
        <v>14</v>
      </c>
      <c r="C6" s="27" t="s">
        <v>15</v>
      </c>
      <c r="D6" s="27" t="s">
        <v>16</v>
      </c>
      <c r="E6" s="27" t="s">
        <v>17</v>
      </c>
      <c r="F6" s="27" t="s">
        <v>18</v>
      </c>
    </row>
    <row r="7" spans="1:7" ht="58.9" customHeight="1" x14ac:dyDescent="0.25">
      <c r="A7" s="28" t="s">
        <v>19</v>
      </c>
      <c r="B7" s="28" t="s">
        <v>72</v>
      </c>
      <c r="C7" s="29">
        <v>4</v>
      </c>
      <c r="D7" s="3"/>
      <c r="E7" s="3"/>
      <c r="F7" s="30">
        <f>SUM(C7*D7)+E7</f>
        <v>0</v>
      </c>
    </row>
    <row r="8" spans="1:7" ht="73.150000000000006" customHeight="1" x14ac:dyDescent="0.25">
      <c r="A8" s="28" t="s">
        <v>20</v>
      </c>
      <c r="B8" s="28" t="s">
        <v>87</v>
      </c>
      <c r="C8" s="29">
        <v>2</v>
      </c>
      <c r="D8" s="3"/>
      <c r="E8" s="3"/>
      <c r="F8" s="30">
        <f t="shared" ref="F8:F14" si="0">SUM(C8*D8)+E8</f>
        <v>0</v>
      </c>
    </row>
    <row r="9" spans="1:7" ht="48" customHeight="1" x14ac:dyDescent="0.25">
      <c r="A9" s="28" t="s">
        <v>21</v>
      </c>
      <c r="B9" s="28" t="s">
        <v>22</v>
      </c>
      <c r="C9" s="29">
        <v>2</v>
      </c>
      <c r="D9" s="3"/>
      <c r="E9" s="3"/>
      <c r="F9" s="30">
        <f t="shared" si="0"/>
        <v>0</v>
      </c>
    </row>
    <row r="10" spans="1:7" ht="45.6" customHeight="1" x14ac:dyDescent="0.25">
      <c r="A10" s="28" t="s">
        <v>23</v>
      </c>
      <c r="B10" s="28" t="s">
        <v>22</v>
      </c>
      <c r="C10" s="29">
        <v>2</v>
      </c>
      <c r="D10" s="3"/>
      <c r="E10" s="3"/>
      <c r="F10" s="30">
        <f t="shared" si="0"/>
        <v>0</v>
      </c>
    </row>
    <row r="11" spans="1:7" ht="47.45" customHeight="1" x14ac:dyDescent="0.25">
      <c r="A11" s="28" t="s">
        <v>24</v>
      </c>
      <c r="B11" s="28" t="s">
        <v>22</v>
      </c>
      <c r="C11" s="29">
        <v>2</v>
      </c>
      <c r="D11" s="3"/>
      <c r="E11" s="3"/>
      <c r="F11" s="30">
        <f t="shared" si="0"/>
        <v>0</v>
      </c>
    </row>
    <row r="12" spans="1:7" ht="48" customHeight="1" x14ac:dyDescent="0.25">
      <c r="A12" s="28" t="s">
        <v>25</v>
      </c>
      <c r="B12" s="28" t="s">
        <v>22</v>
      </c>
      <c r="C12" s="29">
        <v>2</v>
      </c>
      <c r="D12" s="3"/>
      <c r="E12" s="3"/>
      <c r="F12" s="30">
        <f t="shared" si="0"/>
        <v>0</v>
      </c>
    </row>
    <row r="13" spans="1:7" ht="44.45" customHeight="1" x14ac:dyDescent="0.25">
      <c r="A13" s="28" t="s">
        <v>26</v>
      </c>
      <c r="B13" s="28" t="s">
        <v>22</v>
      </c>
      <c r="C13" s="29">
        <v>2</v>
      </c>
      <c r="D13" s="3"/>
      <c r="E13" s="3"/>
      <c r="F13" s="30">
        <f t="shared" si="0"/>
        <v>0</v>
      </c>
    </row>
    <row r="14" spans="1:7" ht="76.150000000000006" customHeight="1" x14ac:dyDescent="0.25">
      <c r="A14" s="28" t="s">
        <v>27</v>
      </c>
      <c r="B14" s="28" t="s">
        <v>83</v>
      </c>
      <c r="C14" s="29">
        <v>2</v>
      </c>
      <c r="D14" s="3"/>
      <c r="E14" s="3"/>
      <c r="F14" s="30">
        <f t="shared" si="0"/>
        <v>0</v>
      </c>
    </row>
    <row r="15" spans="1:7" x14ac:dyDescent="0.25">
      <c r="A15" s="31" t="s">
        <v>28</v>
      </c>
      <c r="B15" s="32"/>
      <c r="C15" s="32"/>
      <c r="D15" s="33"/>
      <c r="E15" s="34"/>
      <c r="F15" s="30">
        <f>SUM(F7:F14)</f>
        <v>0</v>
      </c>
    </row>
    <row r="16" spans="1:7" ht="73.5" customHeight="1" x14ac:dyDescent="0.25">
      <c r="A16" s="35"/>
      <c r="B16" s="35"/>
      <c r="C16" s="35"/>
      <c r="D16" s="35"/>
      <c r="E16" s="35"/>
      <c r="F16" s="35"/>
    </row>
    <row r="17" spans="1:6" ht="20.25" x14ac:dyDescent="0.3">
      <c r="A17" s="36" t="s">
        <v>29</v>
      </c>
      <c r="B17" s="36"/>
      <c r="C17" s="36"/>
      <c r="D17" s="36"/>
      <c r="E17" s="36"/>
      <c r="F17" s="36"/>
    </row>
    <row r="18" spans="1:6" x14ac:dyDescent="0.25">
      <c r="A18" s="37"/>
      <c r="B18" s="38" t="s">
        <v>30</v>
      </c>
      <c r="C18" s="39"/>
      <c r="D18" s="38" t="s">
        <v>16</v>
      </c>
      <c r="E18" s="38"/>
      <c r="F18" s="38" t="s">
        <v>31</v>
      </c>
    </row>
    <row r="19" spans="1:6" ht="45" x14ac:dyDescent="0.25">
      <c r="A19" s="28" t="s">
        <v>32</v>
      </c>
      <c r="B19" s="40">
        <v>1500</v>
      </c>
      <c r="C19" s="41"/>
      <c r="D19" s="3"/>
      <c r="E19" s="30"/>
      <c r="F19" s="30">
        <f>B19*D19</f>
        <v>0</v>
      </c>
    </row>
    <row r="20" spans="1:6" ht="44.25" customHeight="1" x14ac:dyDescent="0.25">
      <c r="A20" s="28" t="s">
        <v>33</v>
      </c>
      <c r="B20" s="42">
        <v>1000</v>
      </c>
      <c r="C20" s="41"/>
      <c r="D20" s="3"/>
      <c r="E20" s="30"/>
      <c r="F20" s="30">
        <f t="shared" ref="F20:F22" si="1">B20*D20</f>
        <v>0</v>
      </c>
    </row>
    <row r="21" spans="1:6" ht="45" x14ac:dyDescent="0.25">
      <c r="A21" s="28" t="s">
        <v>34</v>
      </c>
      <c r="B21" s="40">
        <v>144</v>
      </c>
      <c r="C21" s="41"/>
      <c r="D21" s="3"/>
      <c r="E21" s="30"/>
      <c r="F21" s="30">
        <f t="shared" si="1"/>
        <v>0</v>
      </c>
    </row>
    <row r="22" spans="1:6" ht="45" x14ac:dyDescent="0.25">
      <c r="A22" s="28" t="s">
        <v>35</v>
      </c>
      <c r="B22" s="40">
        <v>137</v>
      </c>
      <c r="C22" s="43"/>
      <c r="D22" s="3"/>
      <c r="E22" s="30"/>
      <c r="F22" s="30">
        <f t="shared" si="1"/>
        <v>0</v>
      </c>
    </row>
    <row r="23" spans="1:6" x14ac:dyDescent="0.25">
      <c r="A23" s="44" t="s">
        <v>36</v>
      </c>
      <c r="B23" s="45"/>
      <c r="C23" s="45"/>
      <c r="D23" s="46"/>
      <c r="E23" s="47"/>
      <c r="F23" s="30">
        <f>SUM(F19:F22)</f>
        <v>0</v>
      </c>
    </row>
    <row r="24" spans="1:6" x14ac:dyDescent="0.25">
      <c r="A24" s="48"/>
      <c r="B24" s="49"/>
      <c r="C24" s="50"/>
      <c r="D24" s="50"/>
      <c r="E24" s="50"/>
      <c r="F24" s="50"/>
    </row>
    <row r="25" spans="1:6" ht="20.25" x14ac:dyDescent="0.3">
      <c r="A25" s="23" t="s">
        <v>37</v>
      </c>
      <c r="B25" s="24"/>
      <c r="C25" s="24"/>
      <c r="D25" s="24"/>
      <c r="E25" s="24"/>
      <c r="F25" s="24"/>
    </row>
    <row r="26" spans="1:6" ht="31.5" thickBot="1" x14ac:dyDescent="0.35">
      <c r="A26" s="51"/>
      <c r="B26" s="52"/>
      <c r="C26" s="53" t="s">
        <v>38</v>
      </c>
      <c r="D26" s="54" t="s">
        <v>16</v>
      </c>
      <c r="E26" s="54"/>
      <c r="F26" s="54" t="s">
        <v>31</v>
      </c>
    </row>
    <row r="27" spans="1:6" x14ac:dyDescent="0.25">
      <c r="A27" s="55" t="s">
        <v>39</v>
      </c>
      <c r="B27" s="56" t="s">
        <v>40</v>
      </c>
      <c r="C27" s="57">
        <v>1</v>
      </c>
      <c r="D27" s="4"/>
      <c r="E27" s="58"/>
      <c r="F27" s="59">
        <f t="shared" ref="F27:F40" si="2">C27*D27</f>
        <v>0</v>
      </c>
    </row>
    <row r="28" spans="1:6" x14ac:dyDescent="0.25">
      <c r="A28" s="60"/>
      <c r="B28" s="61" t="s">
        <v>41</v>
      </c>
      <c r="C28" s="29">
        <v>1</v>
      </c>
      <c r="D28" s="3"/>
      <c r="E28" s="62"/>
      <c r="F28" s="63">
        <f t="shared" si="2"/>
        <v>0</v>
      </c>
    </row>
    <row r="29" spans="1:6" x14ac:dyDescent="0.25">
      <c r="A29" s="60"/>
      <c r="B29" s="61" t="s">
        <v>42</v>
      </c>
      <c r="C29" s="29">
        <v>1</v>
      </c>
      <c r="D29" s="3"/>
      <c r="E29" s="62"/>
      <c r="F29" s="63">
        <f t="shared" si="2"/>
        <v>0</v>
      </c>
    </row>
    <row r="30" spans="1:6" x14ac:dyDescent="0.25">
      <c r="A30" s="60"/>
      <c r="B30" s="61" t="s">
        <v>74</v>
      </c>
      <c r="C30" s="29">
        <v>1</v>
      </c>
      <c r="D30" s="3"/>
      <c r="E30" s="62"/>
      <c r="F30" s="63">
        <f t="shared" si="2"/>
        <v>0</v>
      </c>
    </row>
    <row r="31" spans="1:6" x14ac:dyDescent="0.25">
      <c r="A31" s="60"/>
      <c r="B31" s="61" t="s">
        <v>75</v>
      </c>
      <c r="C31" s="29">
        <v>1</v>
      </c>
      <c r="D31" s="3"/>
      <c r="E31" s="62"/>
      <c r="F31" s="63">
        <f t="shared" si="2"/>
        <v>0</v>
      </c>
    </row>
    <row r="32" spans="1:6" x14ac:dyDescent="0.25">
      <c r="A32" s="60"/>
      <c r="B32" s="61" t="s">
        <v>76</v>
      </c>
      <c r="C32" s="29">
        <v>1</v>
      </c>
      <c r="D32" s="3"/>
      <c r="E32" s="62"/>
      <c r="F32" s="63">
        <f t="shared" si="2"/>
        <v>0</v>
      </c>
    </row>
    <row r="33" spans="1:6" x14ac:dyDescent="0.25">
      <c r="A33" s="60"/>
      <c r="B33" s="61" t="s">
        <v>43</v>
      </c>
      <c r="C33" s="29">
        <v>1</v>
      </c>
      <c r="D33" s="3"/>
      <c r="E33" s="62"/>
      <c r="F33" s="63">
        <f t="shared" si="2"/>
        <v>0</v>
      </c>
    </row>
    <row r="34" spans="1:6" x14ac:dyDescent="0.25">
      <c r="A34" s="60"/>
      <c r="B34" s="61" t="s">
        <v>44</v>
      </c>
      <c r="C34" s="29">
        <v>1</v>
      </c>
      <c r="D34" s="3"/>
      <c r="E34" s="62"/>
      <c r="F34" s="63">
        <f t="shared" si="2"/>
        <v>0</v>
      </c>
    </row>
    <row r="35" spans="1:6" x14ac:dyDescent="0.25">
      <c r="A35" s="60"/>
      <c r="B35" s="61" t="s">
        <v>45</v>
      </c>
      <c r="C35" s="29">
        <v>1</v>
      </c>
      <c r="D35" s="3"/>
      <c r="E35" s="62"/>
      <c r="F35" s="63">
        <f t="shared" si="2"/>
        <v>0</v>
      </c>
    </row>
    <row r="36" spans="1:6" x14ac:dyDescent="0.25">
      <c r="A36" s="60"/>
      <c r="B36" s="61" t="s">
        <v>80</v>
      </c>
      <c r="C36" s="29">
        <v>1</v>
      </c>
      <c r="D36" s="3"/>
      <c r="E36" s="62"/>
      <c r="F36" s="63">
        <f t="shared" si="2"/>
        <v>0</v>
      </c>
    </row>
    <row r="37" spans="1:6" x14ac:dyDescent="0.25">
      <c r="A37" s="60"/>
      <c r="B37" s="61" t="s">
        <v>79</v>
      </c>
      <c r="C37" s="29">
        <v>1</v>
      </c>
      <c r="D37" s="3"/>
      <c r="E37" s="62"/>
      <c r="F37" s="63">
        <f t="shared" si="2"/>
        <v>0</v>
      </c>
    </row>
    <row r="38" spans="1:6" x14ac:dyDescent="0.25">
      <c r="A38" s="60"/>
      <c r="B38" s="61" t="s">
        <v>82</v>
      </c>
      <c r="C38" s="29">
        <v>1</v>
      </c>
      <c r="D38" s="3"/>
      <c r="E38" s="62"/>
      <c r="F38" s="63">
        <f t="shared" si="2"/>
        <v>0</v>
      </c>
    </row>
    <row r="39" spans="1:6" ht="15.75" thickBot="1" x14ac:dyDescent="0.3">
      <c r="A39" s="64"/>
      <c r="B39" s="65" t="s">
        <v>46</v>
      </c>
      <c r="C39" s="66">
        <v>1</v>
      </c>
      <c r="D39" s="5"/>
      <c r="E39" s="67"/>
      <c r="F39" s="68">
        <f t="shared" si="2"/>
        <v>0</v>
      </c>
    </row>
    <row r="40" spans="1:6" x14ac:dyDescent="0.25">
      <c r="A40" s="69" t="s">
        <v>47</v>
      </c>
      <c r="B40" s="56" t="s">
        <v>49</v>
      </c>
      <c r="C40" s="57">
        <v>1</v>
      </c>
      <c r="D40" s="4"/>
      <c r="E40" s="58"/>
      <c r="F40" s="70">
        <f t="shared" si="2"/>
        <v>0</v>
      </c>
    </row>
    <row r="41" spans="1:6" x14ac:dyDescent="0.25">
      <c r="A41" s="71"/>
      <c r="B41" s="72" t="s">
        <v>40</v>
      </c>
      <c r="C41" s="29">
        <v>1</v>
      </c>
      <c r="D41" s="3"/>
      <c r="E41" s="62"/>
      <c r="F41" s="63">
        <f>C41*D41</f>
        <v>0</v>
      </c>
    </row>
    <row r="42" spans="1:6" x14ac:dyDescent="0.25">
      <c r="A42" s="73"/>
      <c r="B42" s="61" t="s">
        <v>41</v>
      </c>
      <c r="C42" s="29">
        <v>1</v>
      </c>
      <c r="D42" s="3"/>
      <c r="E42" s="62"/>
      <c r="F42" s="74">
        <f t="shared" ref="F42:F50" si="3">C42*D42</f>
        <v>0</v>
      </c>
    </row>
    <row r="43" spans="1:6" x14ac:dyDescent="0.25">
      <c r="A43" s="75"/>
      <c r="B43" s="61" t="s">
        <v>42</v>
      </c>
      <c r="C43" s="29">
        <v>1</v>
      </c>
      <c r="D43" s="3"/>
      <c r="E43" s="62"/>
      <c r="F43" s="74">
        <f t="shared" si="3"/>
        <v>0</v>
      </c>
    </row>
    <row r="44" spans="1:6" x14ac:dyDescent="0.25">
      <c r="A44" s="75"/>
      <c r="B44" s="61" t="s">
        <v>43</v>
      </c>
      <c r="C44" s="29">
        <v>1</v>
      </c>
      <c r="D44" s="3"/>
      <c r="E44" s="62"/>
      <c r="F44" s="74">
        <f t="shared" si="3"/>
        <v>0</v>
      </c>
    </row>
    <row r="45" spans="1:6" x14ac:dyDescent="0.25">
      <c r="A45" s="75"/>
      <c r="B45" s="61" t="s">
        <v>44</v>
      </c>
      <c r="C45" s="29">
        <v>1</v>
      </c>
      <c r="D45" s="3"/>
      <c r="E45" s="62"/>
      <c r="F45" s="74">
        <f t="shared" si="3"/>
        <v>0</v>
      </c>
    </row>
    <row r="46" spans="1:6" x14ac:dyDescent="0.25">
      <c r="A46" s="75"/>
      <c r="B46" s="61" t="s">
        <v>45</v>
      </c>
      <c r="C46" s="29">
        <v>1</v>
      </c>
      <c r="D46" s="3"/>
      <c r="E46" s="62"/>
      <c r="F46" s="74">
        <f t="shared" si="3"/>
        <v>0</v>
      </c>
    </row>
    <row r="47" spans="1:6" x14ac:dyDescent="0.25">
      <c r="A47" s="75"/>
      <c r="B47" s="61" t="s">
        <v>80</v>
      </c>
      <c r="C47" s="29">
        <v>1</v>
      </c>
      <c r="D47" s="3"/>
      <c r="E47" s="62"/>
      <c r="F47" s="74">
        <f t="shared" si="3"/>
        <v>0</v>
      </c>
    </row>
    <row r="48" spans="1:6" x14ac:dyDescent="0.25">
      <c r="A48" s="75"/>
      <c r="B48" s="61" t="s">
        <v>79</v>
      </c>
      <c r="C48" s="29">
        <v>1</v>
      </c>
      <c r="D48" s="3"/>
      <c r="E48" s="62"/>
      <c r="F48" s="74">
        <f t="shared" si="3"/>
        <v>0</v>
      </c>
    </row>
    <row r="49" spans="1:6" ht="15.75" thickBot="1" x14ac:dyDescent="0.3">
      <c r="A49" s="76"/>
      <c r="B49" s="65" t="s">
        <v>78</v>
      </c>
      <c r="C49" s="66">
        <v>1</v>
      </c>
      <c r="D49" s="5"/>
      <c r="E49" s="67"/>
      <c r="F49" s="68">
        <f t="shared" si="3"/>
        <v>0</v>
      </c>
    </row>
    <row r="50" spans="1:6" ht="15" customHeight="1" x14ac:dyDescent="0.25">
      <c r="A50" s="69" t="s">
        <v>48</v>
      </c>
      <c r="B50" s="56" t="s">
        <v>49</v>
      </c>
      <c r="C50" s="57">
        <v>1</v>
      </c>
      <c r="D50" s="4"/>
      <c r="E50" s="58"/>
      <c r="F50" s="70">
        <f t="shared" si="3"/>
        <v>0</v>
      </c>
    </row>
    <row r="51" spans="1:6" x14ac:dyDescent="0.25">
      <c r="A51" s="71"/>
      <c r="B51" s="72" t="s">
        <v>40</v>
      </c>
      <c r="C51" s="29">
        <v>1</v>
      </c>
      <c r="D51" s="3"/>
      <c r="E51" s="62"/>
      <c r="F51" s="63">
        <f>C51*D51</f>
        <v>0</v>
      </c>
    </row>
    <row r="52" spans="1:6" x14ac:dyDescent="0.25">
      <c r="A52" s="71"/>
      <c r="B52" s="61" t="s">
        <v>41</v>
      </c>
      <c r="C52" s="29">
        <v>1</v>
      </c>
      <c r="D52" s="3"/>
      <c r="E52" s="62"/>
      <c r="F52" s="74">
        <f t="shared" ref="F52:F62" si="4">C52*D52</f>
        <v>0</v>
      </c>
    </row>
    <row r="53" spans="1:6" x14ac:dyDescent="0.25">
      <c r="A53" s="71"/>
      <c r="B53" s="61" t="s">
        <v>42</v>
      </c>
      <c r="C53" s="29">
        <v>1</v>
      </c>
      <c r="D53" s="3"/>
      <c r="E53" s="62"/>
      <c r="F53" s="74">
        <f t="shared" si="4"/>
        <v>0</v>
      </c>
    </row>
    <row r="54" spans="1:6" x14ac:dyDescent="0.25">
      <c r="A54" s="71"/>
      <c r="B54" s="61" t="s">
        <v>74</v>
      </c>
      <c r="C54" s="29">
        <v>1</v>
      </c>
      <c r="D54" s="3"/>
      <c r="E54" s="62"/>
      <c r="F54" s="74">
        <f t="shared" si="4"/>
        <v>0</v>
      </c>
    </row>
    <row r="55" spans="1:6" x14ac:dyDescent="0.25">
      <c r="A55" s="71"/>
      <c r="B55" s="61" t="s">
        <v>75</v>
      </c>
      <c r="C55" s="29">
        <v>1</v>
      </c>
      <c r="D55" s="3"/>
      <c r="E55" s="62"/>
      <c r="F55" s="74">
        <f t="shared" si="4"/>
        <v>0</v>
      </c>
    </row>
    <row r="56" spans="1:6" x14ac:dyDescent="0.25">
      <c r="A56" s="71"/>
      <c r="B56" s="61" t="s">
        <v>76</v>
      </c>
      <c r="C56" s="29">
        <v>1</v>
      </c>
      <c r="D56" s="3"/>
      <c r="E56" s="62"/>
      <c r="F56" s="74">
        <f t="shared" si="4"/>
        <v>0</v>
      </c>
    </row>
    <row r="57" spans="1:6" x14ac:dyDescent="0.25">
      <c r="A57" s="71"/>
      <c r="B57" s="61" t="s">
        <v>43</v>
      </c>
      <c r="C57" s="29">
        <v>1</v>
      </c>
      <c r="D57" s="3"/>
      <c r="E57" s="62"/>
      <c r="F57" s="74">
        <f t="shared" si="4"/>
        <v>0</v>
      </c>
    </row>
    <row r="58" spans="1:6" x14ac:dyDescent="0.25">
      <c r="A58" s="71"/>
      <c r="B58" s="61" t="s">
        <v>44</v>
      </c>
      <c r="C58" s="29">
        <v>1</v>
      </c>
      <c r="D58" s="3"/>
      <c r="E58" s="62"/>
      <c r="F58" s="74">
        <f t="shared" si="4"/>
        <v>0</v>
      </c>
    </row>
    <row r="59" spans="1:6" x14ac:dyDescent="0.25">
      <c r="A59" s="71"/>
      <c r="B59" s="61" t="s">
        <v>45</v>
      </c>
      <c r="C59" s="29">
        <v>1</v>
      </c>
      <c r="D59" s="3"/>
      <c r="E59" s="62"/>
      <c r="F59" s="74">
        <f t="shared" si="4"/>
        <v>0</v>
      </c>
    </row>
    <row r="60" spans="1:6" x14ac:dyDescent="0.25">
      <c r="A60" s="71"/>
      <c r="B60" s="61" t="s">
        <v>80</v>
      </c>
      <c r="C60" s="29">
        <v>1</v>
      </c>
      <c r="D60" s="3"/>
      <c r="E60" s="62"/>
      <c r="F60" s="74">
        <f t="shared" si="4"/>
        <v>0</v>
      </c>
    </row>
    <row r="61" spans="1:6" x14ac:dyDescent="0.25">
      <c r="A61" s="71"/>
      <c r="B61" s="61" t="s">
        <v>81</v>
      </c>
      <c r="C61" s="29">
        <v>1</v>
      </c>
      <c r="D61" s="3"/>
      <c r="E61" s="62"/>
      <c r="F61" s="74">
        <f t="shared" si="4"/>
        <v>0</v>
      </c>
    </row>
    <row r="62" spans="1:6" x14ac:dyDescent="0.25">
      <c r="A62" s="71"/>
      <c r="B62" s="61" t="s">
        <v>78</v>
      </c>
      <c r="C62" s="29">
        <v>1</v>
      </c>
      <c r="D62" s="3"/>
      <c r="E62" s="62"/>
      <c r="F62" s="74">
        <f t="shared" si="4"/>
        <v>0</v>
      </c>
    </row>
    <row r="63" spans="1:6" ht="15.75" thickBot="1" x14ac:dyDescent="0.3">
      <c r="A63" s="77"/>
      <c r="B63" s="65" t="s">
        <v>84</v>
      </c>
      <c r="C63" s="66">
        <v>1</v>
      </c>
      <c r="D63" s="5"/>
      <c r="E63" s="67"/>
      <c r="F63" s="68">
        <f>C63*D63</f>
        <v>0</v>
      </c>
    </row>
    <row r="64" spans="1:6" ht="39.75" customHeight="1" x14ac:dyDescent="0.25">
      <c r="A64" s="55" t="s">
        <v>50</v>
      </c>
      <c r="B64" s="56" t="s">
        <v>74</v>
      </c>
      <c r="C64" s="57">
        <v>1</v>
      </c>
      <c r="D64" s="4"/>
      <c r="E64" s="58"/>
      <c r="F64" s="70">
        <f t="shared" ref="F64:F85" si="5">C64*D64</f>
        <v>0</v>
      </c>
    </row>
    <row r="65" spans="1:6" ht="40.5" customHeight="1" x14ac:dyDescent="0.25">
      <c r="A65" s="60"/>
      <c r="B65" s="61" t="s">
        <v>75</v>
      </c>
      <c r="C65" s="29">
        <v>1</v>
      </c>
      <c r="D65" s="3"/>
      <c r="E65" s="62"/>
      <c r="F65" s="74">
        <f t="shared" si="5"/>
        <v>0</v>
      </c>
    </row>
    <row r="66" spans="1:6" ht="35.25" customHeight="1" thickBot="1" x14ac:dyDescent="0.3">
      <c r="A66" s="78"/>
      <c r="B66" s="65" t="s">
        <v>76</v>
      </c>
      <c r="C66" s="66">
        <v>1</v>
      </c>
      <c r="D66" s="5"/>
      <c r="E66" s="67"/>
      <c r="F66" s="68">
        <f t="shared" si="5"/>
        <v>0</v>
      </c>
    </row>
    <row r="67" spans="1:6" ht="137.25" customHeight="1" thickBot="1" x14ac:dyDescent="0.3">
      <c r="A67" s="79" t="s">
        <v>51</v>
      </c>
      <c r="B67" s="80" t="s">
        <v>52</v>
      </c>
      <c r="C67" s="81">
        <v>1</v>
      </c>
      <c r="D67" s="6"/>
      <c r="E67" s="82"/>
      <c r="F67" s="83">
        <f>C67*D67</f>
        <v>0</v>
      </c>
    </row>
    <row r="68" spans="1:6" ht="15.75" thickBot="1" x14ac:dyDescent="0.3">
      <c r="A68" s="84" t="s">
        <v>53</v>
      </c>
      <c r="B68" s="80" t="s">
        <v>52</v>
      </c>
      <c r="C68" s="81">
        <v>1</v>
      </c>
      <c r="D68" s="6"/>
      <c r="E68" s="82"/>
      <c r="F68" s="83">
        <f>C68*D68</f>
        <v>0</v>
      </c>
    </row>
    <row r="69" spans="1:6" x14ac:dyDescent="0.25">
      <c r="A69" s="55" t="s">
        <v>54</v>
      </c>
      <c r="B69" s="56" t="s">
        <v>49</v>
      </c>
      <c r="C69" s="57">
        <v>1</v>
      </c>
      <c r="D69" s="7"/>
      <c r="E69" s="85"/>
      <c r="F69" s="70">
        <f>C69*D69</f>
        <v>0</v>
      </c>
    </row>
    <row r="70" spans="1:6" x14ac:dyDescent="0.25">
      <c r="A70" s="60"/>
      <c r="B70" s="61" t="s">
        <v>40</v>
      </c>
      <c r="C70" s="29">
        <v>1</v>
      </c>
      <c r="D70" s="3"/>
      <c r="E70" s="62"/>
      <c r="F70" s="74">
        <f>C70*D70</f>
        <v>0</v>
      </c>
    </row>
    <row r="71" spans="1:6" x14ac:dyDescent="0.25">
      <c r="A71" s="60"/>
      <c r="B71" s="61" t="s">
        <v>41</v>
      </c>
      <c r="C71" s="29">
        <v>1</v>
      </c>
      <c r="D71" s="3"/>
      <c r="E71" s="62"/>
      <c r="F71" s="74">
        <f t="shared" si="5"/>
        <v>0</v>
      </c>
    </row>
    <row r="72" spans="1:6" x14ac:dyDescent="0.25">
      <c r="A72" s="60"/>
      <c r="B72" s="61" t="s">
        <v>42</v>
      </c>
      <c r="C72" s="29">
        <v>1</v>
      </c>
      <c r="D72" s="3"/>
      <c r="E72" s="62"/>
      <c r="F72" s="74">
        <f t="shared" si="5"/>
        <v>0</v>
      </c>
    </row>
    <row r="73" spans="1:6" x14ac:dyDescent="0.25">
      <c r="A73" s="60"/>
      <c r="B73" s="61" t="s">
        <v>74</v>
      </c>
      <c r="C73" s="29">
        <v>1</v>
      </c>
      <c r="D73" s="3"/>
      <c r="E73" s="62"/>
      <c r="F73" s="74">
        <f t="shared" si="5"/>
        <v>0</v>
      </c>
    </row>
    <row r="74" spans="1:6" x14ac:dyDescent="0.25">
      <c r="A74" s="60"/>
      <c r="B74" s="61" t="s">
        <v>75</v>
      </c>
      <c r="C74" s="29">
        <v>1</v>
      </c>
      <c r="D74" s="3"/>
      <c r="E74" s="62"/>
      <c r="F74" s="74">
        <f t="shared" si="5"/>
        <v>0</v>
      </c>
    </row>
    <row r="75" spans="1:6" ht="30" x14ac:dyDescent="0.25">
      <c r="A75" s="60"/>
      <c r="B75" s="28" t="s">
        <v>55</v>
      </c>
      <c r="C75" s="29">
        <v>1</v>
      </c>
      <c r="D75" s="3"/>
      <c r="E75" s="62"/>
      <c r="F75" s="74">
        <f t="shared" si="5"/>
        <v>0</v>
      </c>
    </row>
    <row r="76" spans="1:6" x14ac:dyDescent="0.25">
      <c r="A76" s="60"/>
      <c r="B76" s="61" t="s">
        <v>76</v>
      </c>
      <c r="C76" s="29">
        <v>1</v>
      </c>
      <c r="D76" s="3"/>
      <c r="E76" s="62"/>
      <c r="F76" s="74">
        <f t="shared" si="5"/>
        <v>0</v>
      </c>
    </row>
    <row r="77" spans="1:6" x14ac:dyDescent="0.25">
      <c r="A77" s="60"/>
      <c r="B77" s="61" t="s">
        <v>43</v>
      </c>
      <c r="C77" s="29">
        <v>1</v>
      </c>
      <c r="D77" s="3"/>
      <c r="E77" s="62"/>
      <c r="F77" s="74">
        <f t="shared" si="5"/>
        <v>0</v>
      </c>
    </row>
    <row r="78" spans="1:6" x14ac:dyDescent="0.25">
      <c r="A78" s="60"/>
      <c r="B78" s="61" t="s">
        <v>44</v>
      </c>
      <c r="C78" s="29">
        <v>1</v>
      </c>
      <c r="D78" s="3"/>
      <c r="E78" s="62"/>
      <c r="F78" s="74">
        <f t="shared" si="5"/>
        <v>0</v>
      </c>
    </row>
    <row r="79" spans="1:6" x14ac:dyDescent="0.25">
      <c r="A79" s="60"/>
      <c r="B79" s="61" t="s">
        <v>45</v>
      </c>
      <c r="C79" s="29">
        <v>1</v>
      </c>
      <c r="D79" s="3"/>
      <c r="E79" s="62"/>
      <c r="F79" s="74">
        <f t="shared" si="5"/>
        <v>0</v>
      </c>
    </row>
    <row r="80" spans="1:6" x14ac:dyDescent="0.25">
      <c r="A80" s="60"/>
      <c r="B80" s="61" t="s">
        <v>80</v>
      </c>
      <c r="C80" s="29">
        <v>1</v>
      </c>
      <c r="D80" s="3"/>
      <c r="E80" s="62"/>
      <c r="F80" s="74">
        <f t="shared" si="5"/>
        <v>0</v>
      </c>
    </row>
    <row r="81" spans="1:6" x14ac:dyDescent="0.25">
      <c r="A81" s="60"/>
      <c r="B81" s="61" t="s">
        <v>79</v>
      </c>
      <c r="C81" s="29">
        <v>1</v>
      </c>
      <c r="D81" s="3"/>
      <c r="E81" s="62"/>
      <c r="F81" s="74">
        <f t="shared" si="5"/>
        <v>0</v>
      </c>
    </row>
    <row r="82" spans="1:6" ht="15.75" thickBot="1" x14ac:dyDescent="0.3">
      <c r="A82" s="78"/>
      <c r="B82" s="65" t="s">
        <v>82</v>
      </c>
      <c r="C82" s="66">
        <v>1</v>
      </c>
      <c r="D82" s="5"/>
      <c r="E82" s="67"/>
      <c r="F82" s="68">
        <f t="shared" si="5"/>
        <v>0</v>
      </c>
    </row>
    <row r="83" spans="1:6" ht="60" x14ac:dyDescent="0.25">
      <c r="A83" s="55" t="s">
        <v>86</v>
      </c>
      <c r="B83" s="86" t="s">
        <v>56</v>
      </c>
      <c r="C83" s="57">
        <v>1</v>
      </c>
      <c r="D83" s="4"/>
      <c r="E83" s="58"/>
      <c r="F83" s="70">
        <f t="shared" si="5"/>
        <v>0</v>
      </c>
    </row>
    <row r="84" spans="1:6" ht="60" x14ac:dyDescent="0.25">
      <c r="A84" s="60"/>
      <c r="B84" s="28" t="s">
        <v>57</v>
      </c>
      <c r="C84" s="29">
        <v>1</v>
      </c>
      <c r="D84" s="3"/>
      <c r="E84" s="62"/>
      <c r="F84" s="74">
        <f t="shared" si="5"/>
        <v>0</v>
      </c>
    </row>
    <row r="85" spans="1:6" ht="60.75" thickBot="1" x14ac:dyDescent="0.3">
      <c r="A85" s="78"/>
      <c r="B85" s="87" t="s">
        <v>77</v>
      </c>
      <c r="C85" s="66">
        <v>1</v>
      </c>
      <c r="D85" s="5"/>
      <c r="E85" s="67"/>
      <c r="F85" s="68">
        <f t="shared" si="5"/>
        <v>0</v>
      </c>
    </row>
    <row r="86" spans="1:6" x14ac:dyDescent="0.25">
      <c r="A86" s="88" t="s">
        <v>58</v>
      </c>
      <c r="B86" s="89"/>
      <c r="C86" s="89"/>
      <c r="D86" s="90"/>
      <c r="E86" s="91"/>
      <c r="F86" s="92">
        <f>SUM(F27:F85)</f>
        <v>0</v>
      </c>
    </row>
    <row r="87" spans="1:6" x14ac:dyDescent="0.25">
      <c r="A87" s="93"/>
      <c r="B87" s="94"/>
      <c r="C87" s="93"/>
      <c r="D87" s="93"/>
      <c r="E87" s="93"/>
      <c r="F87" s="93"/>
    </row>
    <row r="88" spans="1:6" ht="20.25" x14ac:dyDescent="0.3">
      <c r="A88" s="23" t="s">
        <v>59</v>
      </c>
      <c r="B88" s="24"/>
      <c r="C88" s="24"/>
      <c r="D88" s="24"/>
      <c r="E88" s="24"/>
      <c r="F88" s="24"/>
    </row>
    <row r="89" spans="1:6" ht="30" x14ac:dyDescent="0.25">
      <c r="A89" s="28" t="s">
        <v>60</v>
      </c>
      <c r="B89" s="28" t="s">
        <v>61</v>
      </c>
      <c r="C89" s="27">
        <v>1</v>
      </c>
      <c r="D89" s="3"/>
      <c r="E89" s="62"/>
      <c r="F89" s="30">
        <f>C89*D89</f>
        <v>0</v>
      </c>
    </row>
    <row r="90" spans="1:6" ht="45" x14ac:dyDescent="0.25">
      <c r="A90" s="95" t="s">
        <v>62</v>
      </c>
      <c r="B90" s="28" t="s">
        <v>63</v>
      </c>
      <c r="C90" s="27">
        <v>1</v>
      </c>
      <c r="D90" s="3"/>
      <c r="E90" s="62"/>
      <c r="F90" s="30">
        <f>C90*D90</f>
        <v>0</v>
      </c>
    </row>
    <row r="91" spans="1:6" ht="45" x14ac:dyDescent="0.25">
      <c r="A91" s="96"/>
      <c r="B91" s="28" t="s">
        <v>64</v>
      </c>
      <c r="C91" s="27">
        <v>1</v>
      </c>
      <c r="D91" s="3"/>
      <c r="E91" s="62"/>
      <c r="F91" s="30">
        <f t="shared" ref="F91:F93" si="6">C91*D91</f>
        <v>0</v>
      </c>
    </row>
    <row r="92" spans="1:6" ht="45" x14ac:dyDescent="0.25">
      <c r="A92" s="96"/>
      <c r="B92" s="28" t="s">
        <v>65</v>
      </c>
      <c r="C92" s="27">
        <v>1</v>
      </c>
      <c r="D92" s="3"/>
      <c r="E92" s="62"/>
      <c r="F92" s="30">
        <f t="shared" si="6"/>
        <v>0</v>
      </c>
    </row>
    <row r="93" spans="1:6" ht="45" x14ac:dyDescent="0.25">
      <c r="A93" s="97"/>
      <c r="B93" s="28" t="s">
        <v>66</v>
      </c>
      <c r="C93" s="27">
        <v>1</v>
      </c>
      <c r="D93" s="3"/>
      <c r="E93" s="62"/>
      <c r="F93" s="30">
        <f t="shared" si="6"/>
        <v>0</v>
      </c>
    </row>
    <row r="94" spans="1:6" x14ac:dyDescent="0.25">
      <c r="A94" s="98" t="s">
        <v>67</v>
      </c>
      <c r="B94" s="99"/>
      <c r="C94" s="99"/>
      <c r="D94" s="100"/>
      <c r="E94" s="101"/>
      <c r="F94" s="102">
        <f>SUM(F89:F93)</f>
        <v>0</v>
      </c>
    </row>
    <row r="95" spans="1:6" x14ac:dyDescent="0.25">
      <c r="A95" s="103"/>
      <c r="B95" s="104"/>
      <c r="C95" s="104"/>
      <c r="D95" s="104"/>
      <c r="E95" s="104"/>
      <c r="F95" s="105"/>
    </row>
    <row r="96" spans="1:6" ht="18" customHeight="1" x14ac:dyDescent="0.45">
      <c r="A96" s="106" t="s">
        <v>85</v>
      </c>
      <c r="B96" s="107"/>
      <c r="C96" s="107"/>
      <c r="D96" s="108"/>
      <c r="E96" s="109"/>
      <c r="F96" s="110">
        <f>+F15+F23+F94+F86</f>
        <v>0</v>
      </c>
    </row>
    <row r="97" spans="1:6" ht="19.5" customHeight="1" x14ac:dyDescent="0.45">
      <c r="A97" s="111"/>
      <c r="B97" s="112"/>
      <c r="C97" s="112"/>
      <c r="D97" s="112"/>
      <c r="E97" s="112"/>
      <c r="F97" s="113"/>
    </row>
    <row r="98" spans="1:6" ht="48" customHeight="1" x14ac:dyDescent="0.25">
      <c r="A98" s="114" t="s">
        <v>68</v>
      </c>
      <c r="B98" s="115"/>
      <c r="C98" s="135"/>
      <c r="D98" s="116" t="s">
        <v>69</v>
      </c>
      <c r="E98" s="117"/>
      <c r="F98" s="118"/>
    </row>
    <row r="99" spans="1:6" ht="36.75" customHeight="1" x14ac:dyDescent="0.25">
      <c r="A99" s="114" t="s">
        <v>70</v>
      </c>
      <c r="B99" s="115"/>
      <c r="C99" s="136"/>
      <c r="D99" s="119" t="s">
        <v>71</v>
      </c>
      <c r="E99" s="120"/>
      <c r="F99" s="121"/>
    </row>
    <row r="100" spans="1:6" ht="31.9" customHeight="1" x14ac:dyDescent="0.25">
      <c r="A100" s="122" t="s">
        <v>73</v>
      </c>
      <c r="B100" s="123"/>
      <c r="C100" s="123"/>
      <c r="D100" s="123"/>
      <c r="E100" s="123"/>
      <c r="F100" s="124"/>
    </row>
    <row r="101" spans="1:6" ht="15.75" x14ac:dyDescent="0.25">
      <c r="A101" s="125" t="s">
        <v>4</v>
      </c>
      <c r="B101" s="125"/>
      <c r="C101" s="125"/>
      <c r="D101" s="125"/>
      <c r="E101" s="125"/>
      <c r="F101" s="126"/>
    </row>
    <row r="102" spans="1:6" ht="15.75" x14ac:dyDescent="0.25">
      <c r="A102" s="127" t="s">
        <v>8</v>
      </c>
      <c r="B102" s="127"/>
      <c r="C102" s="127"/>
      <c r="D102" s="127"/>
      <c r="E102" s="127"/>
      <c r="F102" s="1"/>
    </row>
    <row r="103" spans="1:6" ht="54" customHeight="1" x14ac:dyDescent="0.25">
      <c r="A103" s="128" t="s">
        <v>0</v>
      </c>
      <c r="B103" s="128"/>
      <c r="C103" s="128"/>
      <c r="D103" s="128"/>
      <c r="E103" s="128"/>
      <c r="F103" s="2">
        <v>0</v>
      </c>
    </row>
    <row r="104" spans="1:6" ht="48" customHeight="1" x14ac:dyDescent="0.25">
      <c r="A104" s="128" t="s">
        <v>1</v>
      </c>
      <c r="B104" s="128"/>
      <c r="C104" s="128"/>
      <c r="D104" s="128"/>
      <c r="E104" s="128"/>
      <c r="F104" s="2">
        <v>0</v>
      </c>
    </row>
    <row r="105" spans="1:6" ht="57" customHeight="1" x14ac:dyDescent="0.25">
      <c r="A105" s="128" t="s">
        <v>2</v>
      </c>
      <c r="B105" s="128"/>
      <c r="C105" s="128"/>
      <c r="D105" s="128"/>
      <c r="E105" s="128"/>
      <c r="F105" s="2">
        <v>0</v>
      </c>
    </row>
    <row r="106" spans="1:6" ht="14.45" customHeight="1" x14ac:dyDescent="0.25">
      <c r="A106" s="129" t="s">
        <v>7</v>
      </c>
      <c r="B106" s="130"/>
      <c r="C106" s="130"/>
      <c r="D106" s="130"/>
      <c r="E106" s="131"/>
      <c r="F106" s="132">
        <f>(F103+F104+F105)</f>
        <v>0</v>
      </c>
    </row>
    <row r="108" spans="1:6" ht="33.6" customHeight="1" x14ac:dyDescent="0.25">
      <c r="A108" s="133" t="s">
        <v>10</v>
      </c>
      <c r="B108" s="133"/>
      <c r="C108" s="133"/>
      <c r="D108" s="133"/>
      <c r="E108" s="133"/>
      <c r="F108" s="133"/>
    </row>
    <row r="109" spans="1:6" ht="46.15" customHeight="1" x14ac:dyDescent="0.25">
      <c r="A109" s="133" t="s">
        <v>11</v>
      </c>
      <c r="B109" s="133"/>
      <c r="C109" s="133"/>
      <c r="D109" s="133"/>
      <c r="E109" s="133"/>
      <c r="F109" s="133"/>
    </row>
  </sheetData>
  <sheetProtection algorithmName="SHA-512" hashValue="pi55gcutAeDpnSero+YHk5MjATZJD1LBFR1jHVJtx4RL+RMxQELUkT5p/BXW8CvK55VyGJmRyNdaaoAq8uH3hQ==" saltValue="D65lfLMeuFAgtTOobQJQMA==" spinCount="100000" sheet="1" objects="1" scenarios="1"/>
  <mergeCells count="36">
    <mergeCell ref="A83:A85"/>
    <mergeCell ref="A86:D86"/>
    <mergeCell ref="A88:F88"/>
    <mergeCell ref="A94:D94"/>
    <mergeCell ref="A96:D96"/>
    <mergeCell ref="A106:E106"/>
    <mergeCell ref="A108:F108"/>
    <mergeCell ref="A2:F2"/>
    <mergeCell ref="A3:F3"/>
    <mergeCell ref="A4:F4"/>
    <mergeCell ref="A50:A63"/>
    <mergeCell ref="A95:F95"/>
    <mergeCell ref="A15:D15"/>
    <mergeCell ref="A17:F17"/>
    <mergeCell ref="A23:D23"/>
    <mergeCell ref="A25:F25"/>
    <mergeCell ref="A27:A38"/>
    <mergeCell ref="A40:A41"/>
    <mergeCell ref="A64:A66"/>
    <mergeCell ref="A69:A82"/>
    <mergeCell ref="A109:F109"/>
    <mergeCell ref="A1:F1"/>
    <mergeCell ref="A101:E101"/>
    <mergeCell ref="A102:E102"/>
    <mergeCell ref="A103:E103"/>
    <mergeCell ref="A104:E104"/>
    <mergeCell ref="A105:E105"/>
    <mergeCell ref="A98:B98"/>
    <mergeCell ref="A99:B99"/>
    <mergeCell ref="A100:F100"/>
    <mergeCell ref="A5:F5"/>
    <mergeCell ref="E98:F98"/>
    <mergeCell ref="E99:F99"/>
    <mergeCell ref="A97:F97"/>
    <mergeCell ref="A16:F16"/>
    <mergeCell ref="A90:A93"/>
  </mergeCells>
  <pageMargins left="0.7" right="0.7" top="0.75" bottom="0.75" header="0.3" footer="0.3"/>
  <pageSetup orientation="portrait" r:id="rId1"/>
  <headerFooter>
    <oddHeader xml:space="preserve">&amp;L&amp;"-,Bold"CORRECTED ATTACHMENT 2 - PRICING SHEET&amp;C&amp;"-,Bold"25-908&amp;R&amp;"-,Bold"Fire Extinguisher Services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25-908</vt:lpstr>
      <vt:lpstr>'25-908'!Print_Area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Falanga, Ron</dc:creator>
  <cp:lastModifiedBy>Falanga, Ron</cp:lastModifiedBy>
  <cp:lastPrinted>2025-02-12T16:14:06Z</cp:lastPrinted>
  <dcterms:created xsi:type="dcterms:W3CDTF">2019-03-06T18:47:16Z</dcterms:created>
  <dcterms:modified xsi:type="dcterms:W3CDTF">2025-03-04T20:23:29Z</dcterms:modified>
</cp:coreProperties>
</file>