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S:\7 Gretchen\Solicitations\2025\25-754 - Road Resurfacing and Related Services\01 Solicitation Documents\"/>
    </mc:Choice>
  </mc:AlternateContent>
  <xr:revisionPtr revIDLastSave="0" documentId="13_ncr:1_{6E6924B5-4F17-432C-AA22-2F3401FFE364}" xr6:coauthVersionLast="47" xr6:coauthVersionMax="47" xr10:uidLastSave="{00000000-0000-0000-0000-000000000000}"/>
  <bookViews>
    <workbookView xWindow="3405" yWindow="105" windowWidth="22800" windowHeight="13245" xr2:uid="{00000000-000D-0000-FFFF-FFFF00000000}"/>
  </bookViews>
  <sheets>
    <sheet name="22-537 Pricing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2" l="1"/>
  <c r="E25" i="2" l="1"/>
  <c r="D25" i="2"/>
  <c r="E54" i="2"/>
  <c r="D54" i="2"/>
  <c r="D83" i="2"/>
  <c r="E90" i="2"/>
  <c r="E88" i="2"/>
  <c r="E89" i="2"/>
  <c r="E87" i="2"/>
  <c r="E86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83" i="2" s="1"/>
  <c r="B94" i="2" s="1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6" i="2"/>
  <c r="E19" i="2" s="1"/>
  <c r="E5" i="2"/>
  <c r="E24" i="2"/>
  <c r="E23" i="2"/>
  <c r="E22" i="2"/>
  <c r="E21" i="2"/>
  <c r="E18" i="2"/>
  <c r="E17" i="2"/>
  <c r="E16" i="2"/>
  <c r="E15" i="2"/>
  <c r="E14" i="2"/>
  <c r="E13" i="2"/>
  <c r="E12" i="2"/>
  <c r="E11" i="2"/>
  <c r="E10" i="2"/>
  <c r="E9" i="2"/>
  <c r="E8" i="2"/>
  <c r="E7" i="2"/>
  <c r="E4" i="2"/>
</calcChain>
</file>

<file path=xl/sharedStrings.xml><?xml version="1.0" encoding="utf-8"?>
<sst xmlns="http://schemas.openxmlformats.org/spreadsheetml/2006/main" count="175" uniqueCount="71">
  <si>
    <t>BID ITEMS</t>
  </si>
  <si>
    <t>UNIT</t>
  </si>
  <si>
    <t>Asphaltic Concrete Type</t>
  </si>
  <si>
    <t>SY</t>
  </si>
  <si>
    <t xml:space="preserve">Asphalt Milling </t>
  </si>
  <si>
    <t xml:space="preserve">1" Asphalt Milling </t>
  </si>
  <si>
    <t>4" White</t>
  </si>
  <si>
    <t>LF</t>
  </si>
  <si>
    <t>4" Yellow</t>
  </si>
  <si>
    <t>6" White</t>
  </si>
  <si>
    <t>6" Yellow</t>
  </si>
  <si>
    <t xml:space="preserve">8" White </t>
  </si>
  <si>
    <t>12" White</t>
  </si>
  <si>
    <t>18" White</t>
  </si>
  <si>
    <t>18" Yellow</t>
  </si>
  <si>
    <t>24" White</t>
  </si>
  <si>
    <t>Symbol - Single Arrow</t>
  </si>
  <si>
    <t>EA</t>
  </si>
  <si>
    <t>Symbol - Combination Arrow</t>
  </si>
  <si>
    <t>Message - School w/bars</t>
  </si>
  <si>
    <t>Message - Railroad w/bars</t>
  </si>
  <si>
    <t>Message - Only</t>
  </si>
  <si>
    <t>Message - Merge</t>
  </si>
  <si>
    <t>Message - Stop</t>
  </si>
  <si>
    <t>Message - Bicycle Symbol</t>
  </si>
  <si>
    <t>Message - Misc 4 to 6 letters</t>
  </si>
  <si>
    <t>24" white stop bar up to 12'</t>
  </si>
  <si>
    <t>Raised Pavement Markings (RPM's)</t>
  </si>
  <si>
    <t xml:space="preserve">Misc </t>
  </si>
  <si>
    <t xml:space="preserve">Miscellaneous Items </t>
  </si>
  <si>
    <t>*</t>
  </si>
  <si>
    <t>ESTIMATED QUANTITY</t>
  </si>
  <si>
    <t>CY</t>
  </si>
  <si>
    <t>6" Asphalt Milling (Base Repair)</t>
  </si>
  <si>
    <t>6" SP 12.5 Asphaltic Concrete (Base Repair)</t>
  </si>
  <si>
    <t>0"- 2" Profile Correction Milling</t>
  </si>
  <si>
    <t>8" Yellow</t>
  </si>
  <si>
    <t xml:space="preserve">**Asphalt Millings Hauled by Contractor not to exceed 25 miles from project location. </t>
  </si>
  <si>
    <t>Asphalt Millings Hauled by Contractor**</t>
  </si>
  <si>
    <t>Portable Changeable Message Sign*</t>
  </si>
  <si>
    <t>Special Emphasis Cross Walk 12" x 6' / 12' Lane</t>
  </si>
  <si>
    <t>Special Emphasis Cross Walk 12" x 10' / 12' Lane</t>
  </si>
  <si>
    <t xml:space="preserve">UNIT COST             </t>
  </si>
  <si>
    <t>ESTIMATED TOTAL COST</t>
  </si>
  <si>
    <t>1" SP 9.5 Asphaltic Concrete &lt; 12,000 SY</t>
  </si>
  <si>
    <t>1" SP 9.5 Asphaltic Concrete &gt; 12,000 SY</t>
  </si>
  <si>
    <t>1" FC 9.5 Asphaltic Concrete &lt; 12,000 SY</t>
  </si>
  <si>
    <t>1" FC 9.5 Asphaltic Concrete &gt; 12,000 SY</t>
  </si>
  <si>
    <t>1.5" SP 12.5 Asphaltic Concrete &lt; 12,000 SY</t>
  </si>
  <si>
    <t>1.5" SP 12.5 Asphaltic Concrete &gt; 12,000 SY</t>
  </si>
  <si>
    <t>1.5" FC 12.5 Asphaltic Concrete &lt; 12,000 SY</t>
  </si>
  <si>
    <t>1.5" FC 12.5 Asphaltic Concrete &gt; 12,000 SY</t>
  </si>
  <si>
    <t>1.5" FC 12.5 (76-22) Asphaltic Concrete &lt; 12,000 SY</t>
  </si>
  <si>
    <t>1.5" FC 12.5 (76-22) Asphaltic Concrete &gt; 12,000 SY</t>
  </si>
  <si>
    <t>0.75" FC 5 Asphaltic Concrete &lt; 12,000 SY</t>
  </si>
  <si>
    <t xml:space="preserve">0.50" Leveling Course </t>
  </si>
  <si>
    <t xml:space="preserve">Average Unit Cost Per SY / Estimated Total Cost for Asphalt: </t>
  </si>
  <si>
    <t xml:space="preserve">1.5" Asphalt Milling </t>
  </si>
  <si>
    <t xml:space="preserve">Average Unit Cost Per SY / Estimated Total Cost for Asphalt Milling: </t>
  </si>
  <si>
    <t>0.75" SP 9.5 Asphaltic Concrete &lt; 12,000 SY</t>
  </si>
  <si>
    <t>0.75" SP 9.5 Asphaltic Concrete &gt; 12,000 SY</t>
  </si>
  <si>
    <t>Painted Pavement  Markings</t>
  </si>
  <si>
    <t>Painted Pavement Marking Averages  / Estimated Total Cost:</t>
  </si>
  <si>
    <t>Thermoplastic Pavement  Markings</t>
  </si>
  <si>
    <t>Thermoplastic Pavement Marking Averages  / Estimated Total Cost:</t>
  </si>
  <si>
    <t>Misc. Total Cost:</t>
  </si>
  <si>
    <t>TOTAL BID AMOUNT:</t>
  </si>
  <si>
    <t>*Portable Changeable Message Sign - per sign, per day.</t>
  </si>
  <si>
    <t>Low Volume Mobilization Charge - Total Project Order Form Below 12,000 SY</t>
  </si>
  <si>
    <t xml:space="preserve">Above Quantities are estimates for bid purposes and are in no way a guarantee of work. </t>
  </si>
  <si>
    <t>Enter Company Name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</si>
</sst>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0" tint="-0.49998474074526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44" fontId="2" fillId="0" borderId="1" xfId="1" applyFont="1" applyBorder="1" applyProtection="1">
      <protection locked="0"/>
    </xf>
    <xf numFmtId="44" fontId="2" fillId="0" borderId="4" xfId="1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0" borderId="1" xfId="0" applyNumberFormat="1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2" fontId="2" fillId="0" borderId="4" xfId="0" applyNumberFormat="1" applyFont="1" applyBorder="1" applyProtection="1">
      <protection locked="0"/>
    </xf>
    <xf numFmtId="44" fontId="2" fillId="0" borderId="2" xfId="1" applyFont="1" applyBorder="1" applyAlignment="1" applyProtection="1">
      <protection locked="0"/>
    </xf>
    <xf numFmtId="44" fontId="2" fillId="0" borderId="7" xfId="1" applyFont="1" applyBorder="1" applyAlignment="1" applyProtection="1">
      <alignment wrapText="1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44" fontId="2" fillId="0" borderId="7" xfId="1" applyFont="1" applyBorder="1" applyAlignment="1" applyProtection="1"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3" fillId="0" borderId="5" xfId="0" applyFont="1" applyBorder="1" applyAlignment="1" applyProtection="1">
      <alignment wrapText="1"/>
    </xf>
    <xf numFmtId="0" fontId="3" fillId="0" borderId="5" xfId="0" applyFont="1" applyBorder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3" fillId="0" borderId="1" xfId="0" applyFont="1" applyBorder="1" applyProtection="1"/>
    <xf numFmtId="0" fontId="3" fillId="2" borderId="1" xfId="0" quotePrefix="1" applyFont="1" applyFill="1" applyBorder="1" applyAlignment="1" applyProtection="1">
      <alignment horizontal="center"/>
    </xf>
    <xf numFmtId="2" fontId="3" fillId="2" borderId="1" xfId="0" quotePrefix="1" applyNumberFormat="1" applyFont="1" applyFill="1" applyBorder="1" applyAlignment="1" applyProtection="1">
      <alignment horizontal="center"/>
    </xf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/>
    </xf>
    <xf numFmtId="3" fontId="2" fillId="0" borderId="1" xfId="0" applyNumberFormat="1" applyFont="1" applyBorder="1" applyProtection="1"/>
    <xf numFmtId="44" fontId="2" fillId="0" borderId="1" xfId="1" applyFont="1" applyBorder="1" applyProtection="1"/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center"/>
    </xf>
    <xf numFmtId="3" fontId="2" fillId="0" borderId="4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44" fontId="3" fillId="0" borderId="3" xfId="1" applyFont="1" applyBorder="1" applyProtection="1"/>
    <xf numFmtId="0" fontId="3" fillId="0" borderId="5" xfId="0" applyFont="1" applyBorder="1" applyProtection="1"/>
    <xf numFmtId="0" fontId="3" fillId="2" borderId="5" xfId="0" quotePrefix="1" applyFont="1" applyFill="1" applyBorder="1" applyAlignment="1" applyProtection="1">
      <alignment horizontal="center"/>
    </xf>
    <xf numFmtId="2" fontId="3" fillId="2" borderId="5" xfId="0" quotePrefix="1" applyNumberFormat="1" applyFont="1" applyFill="1" applyBorder="1" applyAlignment="1" applyProtection="1">
      <alignment horizontal="center"/>
    </xf>
    <xf numFmtId="0" fontId="0" fillId="4" borderId="0" xfId="0" applyFill="1" applyProtection="1"/>
    <xf numFmtId="0" fontId="0" fillId="4" borderId="8" xfId="0" applyFill="1" applyBorder="1" applyProtection="1"/>
    <xf numFmtId="0" fontId="3" fillId="0" borderId="1" xfId="0" applyFont="1" applyBorder="1" applyAlignment="1" applyProtection="1">
      <alignment wrapText="1"/>
    </xf>
    <xf numFmtId="0" fontId="3" fillId="0" borderId="1" xfId="0" applyFont="1" applyBorder="1" applyAlignment="1" applyProtection="1">
      <alignment horizontal="center" wrapText="1"/>
    </xf>
    <xf numFmtId="164" fontId="2" fillId="0" borderId="1" xfId="2" applyNumberFormat="1" applyFont="1" applyBorder="1" applyProtection="1"/>
    <xf numFmtId="0" fontId="6" fillId="0" borderId="3" xfId="0" applyFont="1" applyBorder="1" applyAlignment="1" applyProtection="1">
      <alignment horizontal="right"/>
    </xf>
    <xf numFmtId="44" fontId="6" fillId="0" borderId="3" xfId="1" applyFont="1" applyBorder="1" applyProtection="1"/>
    <xf numFmtId="44" fontId="6" fillId="0" borderId="9" xfId="1" applyFont="1" applyBorder="1" applyProtection="1"/>
    <xf numFmtId="0" fontId="0" fillId="3" borderId="0" xfId="0" applyFill="1" applyProtection="1"/>
    <xf numFmtId="0" fontId="0" fillId="3" borderId="10" xfId="0" applyFill="1" applyBorder="1" applyProtection="1"/>
    <xf numFmtId="44" fontId="2" fillId="0" borderId="1" xfId="1" applyFont="1" applyBorder="1" applyAlignment="1" applyProtection="1"/>
    <xf numFmtId="0" fontId="7" fillId="0" borderId="1" xfId="0" applyFont="1" applyBorder="1" applyAlignment="1" applyProtection="1">
      <alignment wrapText="1"/>
    </xf>
    <xf numFmtId="0" fontId="2" fillId="0" borderId="1" xfId="0" applyFont="1" applyBorder="1" applyAlignment="1" applyProtection="1">
      <alignment horizontal="center" wrapText="1"/>
    </xf>
    <xf numFmtId="2" fontId="2" fillId="0" borderId="1" xfId="0" applyNumberFormat="1" applyFont="1" applyBorder="1" applyAlignment="1" applyProtection="1">
      <alignment horizontal="center" wrapText="1"/>
    </xf>
    <xf numFmtId="44" fontId="2" fillId="0" borderId="1" xfId="1" applyFont="1" applyBorder="1" applyAlignment="1" applyProtection="1">
      <alignment wrapText="1"/>
    </xf>
    <xf numFmtId="0" fontId="2" fillId="0" borderId="0" xfId="0" applyFont="1" applyProtection="1"/>
    <xf numFmtId="0" fontId="3" fillId="0" borderId="3" xfId="0" applyFont="1" applyBorder="1" applyAlignment="1" applyProtection="1">
      <alignment horizontal="right"/>
    </xf>
    <xf numFmtId="44" fontId="3" fillId="0" borderId="9" xfId="0" applyNumberFormat="1" applyFont="1" applyBorder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3" fillId="0" borderId="10" xfId="0" applyFont="1" applyBorder="1" applyAlignment="1" applyProtection="1">
      <alignment horizontal="right"/>
    </xf>
    <xf numFmtId="0" fontId="3" fillId="0" borderId="0" xfId="0" applyFont="1" applyAlignment="1" applyProtection="1">
      <alignment horizontal="left"/>
    </xf>
    <xf numFmtId="0" fontId="0" fillId="3" borderId="12" xfId="0" applyFill="1" applyBorder="1" applyProtection="1"/>
    <xf numFmtId="0" fontId="0" fillId="3" borderId="11" xfId="0" applyFill="1" applyBorder="1" applyProtection="1"/>
    <xf numFmtId="0" fontId="8" fillId="0" borderId="6" xfId="0" applyFont="1" applyBorder="1" applyAlignment="1" applyProtection="1">
      <alignment horizontal="right"/>
    </xf>
    <xf numFmtId="44" fontId="8" fillId="0" borderId="13" xfId="0" applyNumberFormat="1" applyFont="1" applyBorder="1" applyAlignment="1" applyProtection="1">
      <alignment horizontal="center"/>
    </xf>
    <xf numFmtId="0" fontId="8" fillId="0" borderId="14" xfId="0" applyFont="1" applyBorder="1" applyAlignment="1" applyProtection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6D43D-6FDC-41B1-ADC8-49C98889BF4F}">
  <sheetPr>
    <pageSetUpPr fitToPage="1"/>
  </sheetPr>
  <dimension ref="A1:E94"/>
  <sheetViews>
    <sheetView tabSelected="1" view="pageLayout" zoomScaleNormal="100" workbookViewId="0">
      <selection sqref="A1:E1"/>
    </sheetView>
  </sheetViews>
  <sheetFormatPr defaultRowHeight="15" x14ac:dyDescent="0.25"/>
  <cols>
    <col min="1" max="1" width="44.7109375" style="16" customWidth="1"/>
    <col min="2" max="2" width="9.5703125" style="16" customWidth="1"/>
    <col min="3" max="3" width="17.28515625" style="16" customWidth="1"/>
    <col min="4" max="5" width="18.42578125" style="16" customWidth="1"/>
    <col min="6" max="16384" width="9.140625" style="16"/>
  </cols>
  <sheetData>
    <row r="1" spans="1:5" ht="22.5" customHeight="1" x14ac:dyDescent="0.25">
      <c r="A1" s="13" t="s">
        <v>70</v>
      </c>
      <c r="B1" s="14"/>
      <c r="C1" s="14"/>
      <c r="D1" s="14"/>
      <c r="E1" s="15"/>
    </row>
    <row r="2" spans="1:5" s="19" customFormat="1" ht="31.5" x14ac:dyDescent="0.25">
      <c r="A2" s="17" t="s">
        <v>0</v>
      </c>
      <c r="B2" s="18" t="s">
        <v>1</v>
      </c>
      <c r="C2" s="18" t="s">
        <v>31</v>
      </c>
      <c r="D2" s="18" t="s">
        <v>42</v>
      </c>
      <c r="E2" s="18" t="s">
        <v>43</v>
      </c>
    </row>
    <row r="3" spans="1:5" ht="15.75" x14ac:dyDescent="0.25">
      <c r="A3" s="20" t="s">
        <v>2</v>
      </c>
      <c r="B3" s="21"/>
      <c r="C3" s="22"/>
      <c r="D3" s="22"/>
      <c r="E3" s="22"/>
    </row>
    <row r="4" spans="1:5" ht="15.75" x14ac:dyDescent="0.25">
      <c r="A4" s="23" t="s">
        <v>54</v>
      </c>
      <c r="B4" s="24" t="s">
        <v>3</v>
      </c>
      <c r="C4" s="25">
        <v>5000</v>
      </c>
      <c r="D4" s="1"/>
      <c r="E4" s="26">
        <f>+D4*C4</f>
        <v>0</v>
      </c>
    </row>
    <row r="5" spans="1:5" ht="15.75" x14ac:dyDescent="0.25">
      <c r="A5" s="23" t="s">
        <v>59</v>
      </c>
      <c r="B5" s="24" t="s">
        <v>3</v>
      </c>
      <c r="C5" s="25">
        <v>1000</v>
      </c>
      <c r="D5" s="1"/>
      <c r="E5" s="26">
        <f t="shared" ref="E5:E6" si="0">+D5*C5</f>
        <v>0</v>
      </c>
    </row>
    <row r="6" spans="1:5" ht="15.75" x14ac:dyDescent="0.25">
      <c r="A6" s="23" t="s">
        <v>60</v>
      </c>
      <c r="B6" s="24" t="s">
        <v>3</v>
      </c>
      <c r="C6" s="25">
        <v>20000</v>
      </c>
      <c r="D6" s="1"/>
      <c r="E6" s="26">
        <f t="shared" si="0"/>
        <v>0</v>
      </c>
    </row>
    <row r="7" spans="1:5" ht="15.75" x14ac:dyDescent="0.25">
      <c r="A7" s="23" t="s">
        <v>44</v>
      </c>
      <c r="B7" s="24" t="s">
        <v>3</v>
      </c>
      <c r="C7" s="25">
        <v>5000</v>
      </c>
      <c r="D7" s="1"/>
      <c r="E7" s="26">
        <f t="shared" ref="E7:E18" si="1">+D7*C7</f>
        <v>0</v>
      </c>
    </row>
    <row r="8" spans="1:5" ht="15.75" x14ac:dyDescent="0.25">
      <c r="A8" s="23" t="s">
        <v>45</v>
      </c>
      <c r="B8" s="24" t="s">
        <v>3</v>
      </c>
      <c r="C8" s="25">
        <v>250000</v>
      </c>
      <c r="D8" s="1"/>
      <c r="E8" s="26">
        <f t="shared" si="1"/>
        <v>0</v>
      </c>
    </row>
    <row r="9" spans="1:5" ht="15.75" x14ac:dyDescent="0.25">
      <c r="A9" s="23" t="s">
        <v>46</v>
      </c>
      <c r="B9" s="24" t="s">
        <v>3</v>
      </c>
      <c r="C9" s="25">
        <v>5000</v>
      </c>
      <c r="D9" s="1"/>
      <c r="E9" s="26">
        <f t="shared" si="1"/>
        <v>0</v>
      </c>
    </row>
    <row r="10" spans="1:5" ht="15.75" x14ac:dyDescent="0.25">
      <c r="A10" s="23" t="s">
        <v>47</v>
      </c>
      <c r="B10" s="24" t="s">
        <v>3</v>
      </c>
      <c r="C10" s="25">
        <v>20000</v>
      </c>
      <c r="D10" s="1"/>
      <c r="E10" s="26">
        <f t="shared" si="1"/>
        <v>0</v>
      </c>
    </row>
    <row r="11" spans="1:5" ht="15.75" x14ac:dyDescent="0.25">
      <c r="A11" s="23" t="s">
        <v>48</v>
      </c>
      <c r="B11" s="24" t="s">
        <v>3</v>
      </c>
      <c r="C11" s="25">
        <v>5000</v>
      </c>
      <c r="D11" s="1"/>
      <c r="E11" s="26">
        <f t="shared" si="1"/>
        <v>0</v>
      </c>
    </row>
    <row r="12" spans="1:5" ht="15.75" x14ac:dyDescent="0.25">
      <c r="A12" s="23" t="s">
        <v>49</v>
      </c>
      <c r="B12" s="24" t="s">
        <v>3</v>
      </c>
      <c r="C12" s="25">
        <v>20000</v>
      </c>
      <c r="D12" s="1"/>
      <c r="E12" s="26">
        <f t="shared" si="1"/>
        <v>0</v>
      </c>
    </row>
    <row r="13" spans="1:5" ht="15.75" x14ac:dyDescent="0.25">
      <c r="A13" s="23" t="s">
        <v>50</v>
      </c>
      <c r="B13" s="24" t="s">
        <v>3</v>
      </c>
      <c r="C13" s="25">
        <v>5000</v>
      </c>
      <c r="D13" s="1"/>
      <c r="E13" s="26">
        <f t="shared" si="1"/>
        <v>0</v>
      </c>
    </row>
    <row r="14" spans="1:5" ht="15.75" x14ac:dyDescent="0.25">
      <c r="A14" s="23" t="s">
        <v>51</v>
      </c>
      <c r="B14" s="24" t="s">
        <v>3</v>
      </c>
      <c r="C14" s="25">
        <v>5000</v>
      </c>
      <c r="D14" s="1"/>
      <c r="E14" s="26">
        <f t="shared" si="1"/>
        <v>0</v>
      </c>
    </row>
    <row r="15" spans="1:5" ht="15.75" x14ac:dyDescent="0.25">
      <c r="A15" s="23" t="s">
        <v>52</v>
      </c>
      <c r="B15" s="24" t="s">
        <v>3</v>
      </c>
      <c r="C15" s="25">
        <v>5000</v>
      </c>
      <c r="D15" s="1"/>
      <c r="E15" s="26">
        <f t="shared" si="1"/>
        <v>0</v>
      </c>
    </row>
    <row r="16" spans="1:5" ht="15.75" x14ac:dyDescent="0.25">
      <c r="A16" s="23" t="s">
        <v>53</v>
      </c>
      <c r="B16" s="24" t="s">
        <v>3</v>
      </c>
      <c r="C16" s="25">
        <v>250000</v>
      </c>
      <c r="D16" s="1"/>
      <c r="E16" s="26">
        <f t="shared" si="1"/>
        <v>0</v>
      </c>
    </row>
    <row r="17" spans="1:5" ht="15.75" x14ac:dyDescent="0.25">
      <c r="A17" s="23" t="s">
        <v>55</v>
      </c>
      <c r="B17" s="24" t="s">
        <v>3</v>
      </c>
      <c r="C17" s="25">
        <v>10000</v>
      </c>
      <c r="D17" s="1"/>
      <c r="E17" s="26">
        <f t="shared" si="1"/>
        <v>0</v>
      </c>
    </row>
    <row r="18" spans="1:5" ht="16.5" thickBot="1" x14ac:dyDescent="0.3">
      <c r="A18" s="27" t="s">
        <v>34</v>
      </c>
      <c r="B18" s="28" t="s">
        <v>3</v>
      </c>
      <c r="C18" s="29">
        <v>2000</v>
      </c>
      <c r="D18" s="1"/>
      <c r="E18" s="26">
        <f t="shared" si="1"/>
        <v>0</v>
      </c>
    </row>
    <row r="19" spans="1:5" ht="16.5" thickBot="1" x14ac:dyDescent="0.3">
      <c r="A19" s="30" t="s">
        <v>56</v>
      </c>
      <c r="B19" s="30"/>
      <c r="C19" s="30"/>
      <c r="D19" s="31" t="e">
        <f>AVERAGEIF(D4:D18,"&lt;&gt;0")</f>
        <v>#DIV/0!</v>
      </c>
      <c r="E19" s="31">
        <f>SUM(E4:E18)</f>
        <v>0</v>
      </c>
    </row>
    <row r="20" spans="1:5" ht="15.75" x14ac:dyDescent="0.25">
      <c r="A20" s="32" t="s">
        <v>4</v>
      </c>
      <c r="B20" s="33"/>
      <c r="C20" s="34"/>
      <c r="D20" s="34"/>
      <c r="E20" s="34"/>
    </row>
    <row r="21" spans="1:5" ht="15.75" x14ac:dyDescent="0.25">
      <c r="A21" s="23" t="s">
        <v>5</v>
      </c>
      <c r="B21" s="24" t="s">
        <v>3</v>
      </c>
      <c r="C21" s="25">
        <v>25000</v>
      </c>
      <c r="D21" s="1"/>
      <c r="E21" s="26">
        <f>+C21*D21</f>
        <v>0</v>
      </c>
    </row>
    <row r="22" spans="1:5" ht="15.75" x14ac:dyDescent="0.25">
      <c r="A22" s="23" t="s">
        <v>57</v>
      </c>
      <c r="B22" s="24" t="s">
        <v>3</v>
      </c>
      <c r="C22" s="25">
        <v>250000</v>
      </c>
      <c r="D22" s="1"/>
      <c r="E22" s="26">
        <f t="shared" ref="E22:E24" si="2">+C22*D22</f>
        <v>0</v>
      </c>
    </row>
    <row r="23" spans="1:5" ht="15.75" x14ac:dyDescent="0.25">
      <c r="A23" s="23" t="s">
        <v>35</v>
      </c>
      <c r="B23" s="24" t="s">
        <v>3</v>
      </c>
      <c r="C23" s="25">
        <v>2500</v>
      </c>
      <c r="D23" s="1"/>
      <c r="E23" s="26">
        <f t="shared" si="2"/>
        <v>0</v>
      </c>
    </row>
    <row r="24" spans="1:5" ht="16.5" thickBot="1" x14ac:dyDescent="0.3">
      <c r="A24" s="27" t="s">
        <v>33</v>
      </c>
      <c r="B24" s="28" t="s">
        <v>3</v>
      </c>
      <c r="C24" s="29">
        <v>2000</v>
      </c>
      <c r="D24" s="2"/>
      <c r="E24" s="26">
        <f t="shared" si="2"/>
        <v>0</v>
      </c>
    </row>
    <row r="25" spans="1:5" ht="16.5" thickBot="1" x14ac:dyDescent="0.3">
      <c r="A25" s="30" t="s">
        <v>58</v>
      </c>
      <c r="B25" s="30"/>
      <c r="C25" s="30"/>
      <c r="D25" s="31" t="e">
        <f>AVERAGEIF(D21:D24,"&lt;&gt;0")</f>
        <v>#DIV/0!</v>
      </c>
      <c r="E25" s="31">
        <f>SUM(E21:E24)</f>
        <v>0</v>
      </c>
    </row>
    <row r="26" spans="1:5" s="19" customFormat="1" ht="8.25" customHeight="1" x14ac:dyDescent="0.25">
      <c r="A26" s="35"/>
      <c r="B26" s="35"/>
      <c r="C26" s="35"/>
      <c r="D26" s="35"/>
      <c r="E26" s="36"/>
    </row>
    <row r="27" spans="1:5" ht="31.5" x14ac:dyDescent="0.25">
      <c r="A27" s="37" t="s">
        <v>61</v>
      </c>
      <c r="B27" s="38" t="s">
        <v>1</v>
      </c>
      <c r="C27" s="38" t="s">
        <v>31</v>
      </c>
      <c r="D27" s="38" t="s">
        <v>42</v>
      </c>
      <c r="E27" s="38" t="s">
        <v>43</v>
      </c>
    </row>
    <row r="28" spans="1:5" ht="15.75" x14ac:dyDescent="0.25">
      <c r="A28" s="23" t="s">
        <v>6</v>
      </c>
      <c r="B28" s="24" t="s">
        <v>7</v>
      </c>
      <c r="C28" s="39">
        <v>10000</v>
      </c>
      <c r="D28" s="1"/>
      <c r="E28" s="26">
        <f>+D28*C28</f>
        <v>0</v>
      </c>
    </row>
    <row r="29" spans="1:5" ht="15.75" x14ac:dyDescent="0.25">
      <c r="A29" s="23" t="s">
        <v>8</v>
      </c>
      <c r="B29" s="24" t="s">
        <v>7</v>
      </c>
      <c r="C29" s="39">
        <v>10000</v>
      </c>
      <c r="D29" s="1"/>
      <c r="E29" s="26">
        <f t="shared" ref="E29:E53" si="3">+D29*C29</f>
        <v>0</v>
      </c>
    </row>
    <row r="30" spans="1:5" ht="15.75" x14ac:dyDescent="0.25">
      <c r="A30" s="23" t="s">
        <v>9</v>
      </c>
      <c r="B30" s="24" t="s">
        <v>7</v>
      </c>
      <c r="C30" s="39">
        <v>45000</v>
      </c>
      <c r="D30" s="1"/>
      <c r="E30" s="26">
        <f t="shared" si="3"/>
        <v>0</v>
      </c>
    </row>
    <row r="31" spans="1:5" ht="15.75" x14ac:dyDescent="0.25">
      <c r="A31" s="23" t="s">
        <v>10</v>
      </c>
      <c r="B31" s="24" t="s">
        <v>7</v>
      </c>
      <c r="C31" s="39">
        <v>45000</v>
      </c>
      <c r="D31" s="1"/>
      <c r="E31" s="26">
        <f t="shared" si="3"/>
        <v>0</v>
      </c>
    </row>
    <row r="32" spans="1:5" ht="15.75" x14ac:dyDescent="0.25">
      <c r="A32" s="23" t="s">
        <v>11</v>
      </c>
      <c r="B32" s="24" t="s">
        <v>7</v>
      </c>
      <c r="C32" s="39">
        <v>10000</v>
      </c>
      <c r="D32" s="1"/>
      <c r="E32" s="26">
        <f t="shared" si="3"/>
        <v>0</v>
      </c>
    </row>
    <row r="33" spans="1:5" ht="15.75" x14ac:dyDescent="0.25">
      <c r="A33" s="23" t="s">
        <v>36</v>
      </c>
      <c r="B33" s="24" t="s">
        <v>7</v>
      </c>
      <c r="C33" s="39">
        <v>5000</v>
      </c>
      <c r="D33" s="1"/>
      <c r="E33" s="26">
        <f t="shared" si="3"/>
        <v>0</v>
      </c>
    </row>
    <row r="34" spans="1:5" ht="15.75" x14ac:dyDescent="0.25">
      <c r="A34" s="23" t="s">
        <v>12</v>
      </c>
      <c r="B34" s="24" t="s">
        <v>7</v>
      </c>
      <c r="C34" s="39">
        <v>10000</v>
      </c>
      <c r="D34" s="1"/>
      <c r="E34" s="26">
        <f t="shared" si="3"/>
        <v>0</v>
      </c>
    </row>
    <row r="35" spans="1:5" ht="15.75" x14ac:dyDescent="0.25">
      <c r="A35" s="23" t="s">
        <v>13</v>
      </c>
      <c r="B35" s="24" t="s">
        <v>7</v>
      </c>
      <c r="C35" s="39">
        <v>5000</v>
      </c>
      <c r="D35" s="1"/>
      <c r="E35" s="26">
        <f t="shared" si="3"/>
        <v>0</v>
      </c>
    </row>
    <row r="36" spans="1:5" ht="15.75" x14ac:dyDescent="0.25">
      <c r="A36" s="23" t="s">
        <v>14</v>
      </c>
      <c r="B36" s="24" t="s">
        <v>7</v>
      </c>
      <c r="C36" s="39">
        <v>5000</v>
      </c>
      <c r="D36" s="1"/>
      <c r="E36" s="26">
        <f t="shared" si="3"/>
        <v>0</v>
      </c>
    </row>
    <row r="37" spans="1:5" ht="15.75" x14ac:dyDescent="0.25">
      <c r="A37" s="23" t="s">
        <v>15</v>
      </c>
      <c r="B37" s="24" t="s">
        <v>7</v>
      </c>
      <c r="C37" s="39">
        <v>500</v>
      </c>
      <c r="D37" s="1"/>
      <c r="E37" s="26">
        <f t="shared" si="3"/>
        <v>0</v>
      </c>
    </row>
    <row r="38" spans="1:5" ht="15.75" x14ac:dyDescent="0.25">
      <c r="A38" s="23" t="s">
        <v>16</v>
      </c>
      <c r="B38" s="24" t="s">
        <v>17</v>
      </c>
      <c r="C38" s="39">
        <v>500</v>
      </c>
      <c r="D38" s="1"/>
      <c r="E38" s="26">
        <f t="shared" si="3"/>
        <v>0</v>
      </c>
    </row>
    <row r="39" spans="1:5" ht="15.75" x14ac:dyDescent="0.25">
      <c r="A39" s="23" t="s">
        <v>18</v>
      </c>
      <c r="B39" s="24" t="s">
        <v>17</v>
      </c>
      <c r="C39" s="39">
        <v>200</v>
      </c>
      <c r="D39" s="1"/>
      <c r="E39" s="26">
        <f t="shared" si="3"/>
        <v>0</v>
      </c>
    </row>
    <row r="40" spans="1:5" ht="15.75" x14ac:dyDescent="0.25">
      <c r="A40" s="23" t="s">
        <v>19</v>
      </c>
      <c r="B40" s="24" t="s">
        <v>17</v>
      </c>
      <c r="C40" s="39">
        <v>50</v>
      </c>
      <c r="D40" s="1"/>
      <c r="E40" s="26">
        <f t="shared" si="3"/>
        <v>0</v>
      </c>
    </row>
    <row r="41" spans="1:5" ht="15.75" x14ac:dyDescent="0.25">
      <c r="A41" s="23" t="s">
        <v>20</v>
      </c>
      <c r="B41" s="24" t="s">
        <v>17</v>
      </c>
      <c r="C41" s="39">
        <v>50</v>
      </c>
      <c r="D41" s="1"/>
      <c r="E41" s="26">
        <f t="shared" si="3"/>
        <v>0</v>
      </c>
    </row>
    <row r="42" spans="1:5" ht="15.75" x14ac:dyDescent="0.25">
      <c r="A42" s="23" t="s">
        <v>21</v>
      </c>
      <c r="B42" s="24" t="s">
        <v>17</v>
      </c>
      <c r="C42" s="39">
        <v>100</v>
      </c>
      <c r="D42" s="1"/>
      <c r="E42" s="26">
        <f t="shared" si="3"/>
        <v>0</v>
      </c>
    </row>
    <row r="43" spans="1:5" ht="15.75" x14ac:dyDescent="0.25">
      <c r="A43" s="23" t="s">
        <v>22</v>
      </c>
      <c r="B43" s="24" t="s">
        <v>17</v>
      </c>
      <c r="C43" s="39">
        <v>100</v>
      </c>
      <c r="D43" s="1"/>
      <c r="E43" s="26">
        <f t="shared" si="3"/>
        <v>0</v>
      </c>
    </row>
    <row r="44" spans="1:5" ht="15.75" x14ac:dyDescent="0.25">
      <c r="A44" s="23" t="s">
        <v>23</v>
      </c>
      <c r="B44" s="24" t="s">
        <v>17</v>
      </c>
      <c r="C44" s="39">
        <v>25</v>
      </c>
      <c r="D44" s="1"/>
      <c r="E44" s="26">
        <f t="shared" si="3"/>
        <v>0</v>
      </c>
    </row>
    <row r="45" spans="1:5" ht="15.75" x14ac:dyDescent="0.25">
      <c r="A45" s="23" t="s">
        <v>24</v>
      </c>
      <c r="B45" s="24" t="s">
        <v>17</v>
      </c>
      <c r="C45" s="39">
        <v>200</v>
      </c>
      <c r="D45" s="1"/>
      <c r="E45" s="26">
        <f t="shared" si="3"/>
        <v>0</v>
      </c>
    </row>
    <row r="46" spans="1:5" ht="15.75" x14ac:dyDescent="0.25">
      <c r="A46" s="23" t="s">
        <v>25</v>
      </c>
      <c r="B46" s="24" t="s">
        <v>17</v>
      </c>
      <c r="C46" s="39">
        <v>200</v>
      </c>
      <c r="D46" s="1"/>
      <c r="E46" s="26">
        <f t="shared" si="3"/>
        <v>0</v>
      </c>
    </row>
    <row r="47" spans="1:5" ht="15.75" x14ac:dyDescent="0.25">
      <c r="A47" s="23" t="s">
        <v>26</v>
      </c>
      <c r="B47" s="24" t="s">
        <v>17</v>
      </c>
      <c r="C47" s="39">
        <v>500</v>
      </c>
      <c r="D47" s="1"/>
      <c r="E47" s="26">
        <f t="shared" si="3"/>
        <v>0</v>
      </c>
    </row>
    <row r="48" spans="1:5" ht="15.75" x14ac:dyDescent="0.25">
      <c r="A48" s="23" t="s">
        <v>40</v>
      </c>
      <c r="B48" s="24" t="s">
        <v>17</v>
      </c>
      <c r="C48" s="39">
        <v>100</v>
      </c>
      <c r="D48" s="1"/>
      <c r="E48" s="26">
        <f t="shared" si="3"/>
        <v>0</v>
      </c>
    </row>
    <row r="49" spans="1:5" ht="15.75" x14ac:dyDescent="0.25">
      <c r="A49" s="23" t="s">
        <v>41</v>
      </c>
      <c r="B49" s="24" t="s">
        <v>17</v>
      </c>
      <c r="C49" s="39">
        <v>100</v>
      </c>
      <c r="D49" s="1"/>
      <c r="E49" s="26">
        <f t="shared" si="3"/>
        <v>0</v>
      </c>
    </row>
    <row r="50" spans="1:5" ht="15.75" x14ac:dyDescent="0.25">
      <c r="A50" s="23" t="s">
        <v>27</v>
      </c>
      <c r="B50" s="24" t="s">
        <v>17</v>
      </c>
      <c r="C50" s="39">
        <v>2000</v>
      </c>
      <c r="D50" s="1"/>
      <c r="E50" s="26">
        <f t="shared" si="3"/>
        <v>0</v>
      </c>
    </row>
    <row r="51" spans="1:5" ht="15.75" x14ac:dyDescent="0.25">
      <c r="A51" s="3" t="s">
        <v>28</v>
      </c>
      <c r="B51" s="4"/>
      <c r="C51" s="5"/>
      <c r="D51" s="1"/>
      <c r="E51" s="26">
        <f t="shared" si="3"/>
        <v>0</v>
      </c>
    </row>
    <row r="52" spans="1:5" ht="15.75" x14ac:dyDescent="0.25">
      <c r="A52" s="3" t="s">
        <v>28</v>
      </c>
      <c r="B52" s="4"/>
      <c r="C52" s="5"/>
      <c r="D52" s="1"/>
      <c r="E52" s="26">
        <f t="shared" si="3"/>
        <v>0</v>
      </c>
    </row>
    <row r="53" spans="1:5" ht="16.5" thickBot="1" x14ac:dyDescent="0.3">
      <c r="A53" s="6" t="s">
        <v>28</v>
      </c>
      <c r="B53" s="7"/>
      <c r="C53" s="8"/>
      <c r="D53" s="1"/>
      <c r="E53" s="26">
        <f t="shared" si="3"/>
        <v>0</v>
      </c>
    </row>
    <row r="54" spans="1:5" ht="16.5" thickBot="1" x14ac:dyDescent="0.3">
      <c r="A54" s="40" t="s">
        <v>62</v>
      </c>
      <c r="B54" s="40"/>
      <c r="C54" s="40"/>
      <c r="D54" s="41" t="e">
        <f>AVERAGEIF(D28:D53,"&lt;&gt;0")</f>
        <v>#DIV/0!</v>
      </c>
      <c r="E54" s="42">
        <f>SUM(E28:E53)</f>
        <v>0</v>
      </c>
    </row>
    <row r="55" spans="1:5" s="19" customFormat="1" ht="8.25" customHeight="1" x14ac:dyDescent="0.25">
      <c r="A55" s="43"/>
      <c r="B55" s="43"/>
      <c r="C55" s="43"/>
      <c r="D55" s="43"/>
      <c r="E55" s="44"/>
    </row>
    <row r="56" spans="1:5" ht="39.75" customHeight="1" x14ac:dyDescent="0.25">
      <c r="A56" s="37" t="s">
        <v>63</v>
      </c>
      <c r="B56" s="38" t="s">
        <v>1</v>
      </c>
      <c r="C56" s="38" t="s">
        <v>31</v>
      </c>
      <c r="D56" s="38" t="s">
        <v>42</v>
      </c>
      <c r="E56" s="38" t="s">
        <v>43</v>
      </c>
    </row>
    <row r="57" spans="1:5" ht="15.75" x14ac:dyDescent="0.25">
      <c r="A57" s="23" t="s">
        <v>6</v>
      </c>
      <c r="B57" s="24" t="s">
        <v>7</v>
      </c>
      <c r="C57" s="39">
        <v>10000</v>
      </c>
      <c r="D57" s="1"/>
      <c r="E57" s="26">
        <f>+D57*C57</f>
        <v>0</v>
      </c>
    </row>
    <row r="58" spans="1:5" ht="15.75" x14ac:dyDescent="0.25">
      <c r="A58" s="23" t="s">
        <v>8</v>
      </c>
      <c r="B58" s="24" t="s">
        <v>7</v>
      </c>
      <c r="C58" s="39">
        <v>10000</v>
      </c>
      <c r="D58" s="1"/>
      <c r="E58" s="26">
        <f t="shared" ref="E58:E82" si="4">+D58*C58</f>
        <v>0</v>
      </c>
    </row>
    <row r="59" spans="1:5" ht="15.75" x14ac:dyDescent="0.25">
      <c r="A59" s="23" t="s">
        <v>9</v>
      </c>
      <c r="B59" s="24" t="s">
        <v>7</v>
      </c>
      <c r="C59" s="39">
        <v>45000</v>
      </c>
      <c r="D59" s="1"/>
      <c r="E59" s="26">
        <f t="shared" si="4"/>
        <v>0</v>
      </c>
    </row>
    <row r="60" spans="1:5" ht="15.75" x14ac:dyDescent="0.25">
      <c r="A60" s="23" t="s">
        <v>10</v>
      </c>
      <c r="B60" s="24" t="s">
        <v>7</v>
      </c>
      <c r="C60" s="39">
        <v>45000</v>
      </c>
      <c r="D60" s="1"/>
      <c r="E60" s="26">
        <f t="shared" si="4"/>
        <v>0</v>
      </c>
    </row>
    <row r="61" spans="1:5" ht="15.75" x14ac:dyDescent="0.25">
      <c r="A61" s="23" t="s">
        <v>11</v>
      </c>
      <c r="B61" s="24" t="s">
        <v>7</v>
      </c>
      <c r="C61" s="39">
        <v>10000</v>
      </c>
      <c r="D61" s="1"/>
      <c r="E61" s="26">
        <f t="shared" si="4"/>
        <v>0</v>
      </c>
    </row>
    <row r="62" spans="1:5" ht="15.75" x14ac:dyDescent="0.25">
      <c r="A62" s="23" t="s">
        <v>36</v>
      </c>
      <c r="B62" s="24" t="s">
        <v>7</v>
      </c>
      <c r="C62" s="39">
        <v>5000</v>
      </c>
      <c r="D62" s="1"/>
      <c r="E62" s="26">
        <f t="shared" si="4"/>
        <v>0</v>
      </c>
    </row>
    <row r="63" spans="1:5" ht="15.75" x14ac:dyDescent="0.25">
      <c r="A63" s="23" t="s">
        <v>12</v>
      </c>
      <c r="B63" s="24" t="s">
        <v>7</v>
      </c>
      <c r="C63" s="39">
        <v>10000</v>
      </c>
      <c r="D63" s="1"/>
      <c r="E63" s="26">
        <f t="shared" si="4"/>
        <v>0</v>
      </c>
    </row>
    <row r="64" spans="1:5" ht="15.75" x14ac:dyDescent="0.25">
      <c r="A64" s="23" t="s">
        <v>13</v>
      </c>
      <c r="B64" s="24" t="s">
        <v>7</v>
      </c>
      <c r="C64" s="39">
        <v>5000</v>
      </c>
      <c r="D64" s="1"/>
      <c r="E64" s="26">
        <f t="shared" si="4"/>
        <v>0</v>
      </c>
    </row>
    <row r="65" spans="1:5" ht="15.75" x14ac:dyDescent="0.25">
      <c r="A65" s="23" t="s">
        <v>14</v>
      </c>
      <c r="B65" s="24" t="s">
        <v>7</v>
      </c>
      <c r="C65" s="39">
        <v>5000</v>
      </c>
      <c r="D65" s="1"/>
      <c r="E65" s="26">
        <f t="shared" si="4"/>
        <v>0</v>
      </c>
    </row>
    <row r="66" spans="1:5" ht="15.75" x14ac:dyDescent="0.25">
      <c r="A66" s="23" t="s">
        <v>15</v>
      </c>
      <c r="B66" s="24" t="s">
        <v>7</v>
      </c>
      <c r="C66" s="39">
        <v>500</v>
      </c>
      <c r="D66" s="1"/>
      <c r="E66" s="26">
        <f t="shared" si="4"/>
        <v>0</v>
      </c>
    </row>
    <row r="67" spans="1:5" ht="15.75" x14ac:dyDescent="0.25">
      <c r="A67" s="23" t="s">
        <v>16</v>
      </c>
      <c r="B67" s="24" t="s">
        <v>17</v>
      </c>
      <c r="C67" s="39">
        <v>500</v>
      </c>
      <c r="D67" s="1"/>
      <c r="E67" s="26">
        <f t="shared" si="4"/>
        <v>0</v>
      </c>
    </row>
    <row r="68" spans="1:5" ht="15.75" x14ac:dyDescent="0.25">
      <c r="A68" s="23" t="s">
        <v>18</v>
      </c>
      <c r="B68" s="24" t="s">
        <v>17</v>
      </c>
      <c r="C68" s="39">
        <v>200</v>
      </c>
      <c r="D68" s="1"/>
      <c r="E68" s="26">
        <f t="shared" si="4"/>
        <v>0</v>
      </c>
    </row>
    <row r="69" spans="1:5" ht="15.75" x14ac:dyDescent="0.25">
      <c r="A69" s="23" t="s">
        <v>19</v>
      </c>
      <c r="B69" s="24" t="s">
        <v>17</v>
      </c>
      <c r="C69" s="39">
        <v>50</v>
      </c>
      <c r="D69" s="1"/>
      <c r="E69" s="26">
        <f t="shared" si="4"/>
        <v>0</v>
      </c>
    </row>
    <row r="70" spans="1:5" ht="15.75" x14ac:dyDescent="0.25">
      <c r="A70" s="23" t="s">
        <v>20</v>
      </c>
      <c r="B70" s="24" t="s">
        <v>17</v>
      </c>
      <c r="C70" s="39">
        <v>50</v>
      </c>
      <c r="D70" s="1"/>
      <c r="E70" s="26">
        <f t="shared" si="4"/>
        <v>0</v>
      </c>
    </row>
    <row r="71" spans="1:5" ht="15.75" x14ac:dyDescent="0.25">
      <c r="A71" s="23" t="s">
        <v>21</v>
      </c>
      <c r="B71" s="24" t="s">
        <v>17</v>
      </c>
      <c r="C71" s="39">
        <v>100</v>
      </c>
      <c r="D71" s="1"/>
      <c r="E71" s="26">
        <f t="shared" si="4"/>
        <v>0</v>
      </c>
    </row>
    <row r="72" spans="1:5" ht="15.75" x14ac:dyDescent="0.25">
      <c r="A72" s="23" t="s">
        <v>22</v>
      </c>
      <c r="B72" s="24" t="s">
        <v>17</v>
      </c>
      <c r="C72" s="39">
        <v>100</v>
      </c>
      <c r="D72" s="1"/>
      <c r="E72" s="26">
        <f t="shared" si="4"/>
        <v>0</v>
      </c>
    </row>
    <row r="73" spans="1:5" ht="15.75" x14ac:dyDescent="0.25">
      <c r="A73" s="23" t="s">
        <v>23</v>
      </c>
      <c r="B73" s="24" t="s">
        <v>17</v>
      </c>
      <c r="C73" s="39">
        <v>25</v>
      </c>
      <c r="D73" s="1"/>
      <c r="E73" s="26">
        <f t="shared" si="4"/>
        <v>0</v>
      </c>
    </row>
    <row r="74" spans="1:5" ht="15.75" x14ac:dyDescent="0.25">
      <c r="A74" s="23" t="s">
        <v>24</v>
      </c>
      <c r="B74" s="24" t="s">
        <v>17</v>
      </c>
      <c r="C74" s="39">
        <v>200</v>
      </c>
      <c r="D74" s="1"/>
      <c r="E74" s="26">
        <f t="shared" si="4"/>
        <v>0</v>
      </c>
    </row>
    <row r="75" spans="1:5" ht="15.75" x14ac:dyDescent="0.25">
      <c r="A75" s="23" t="s">
        <v>25</v>
      </c>
      <c r="B75" s="24" t="s">
        <v>17</v>
      </c>
      <c r="C75" s="39">
        <v>200</v>
      </c>
      <c r="D75" s="1"/>
      <c r="E75" s="26">
        <f t="shared" si="4"/>
        <v>0</v>
      </c>
    </row>
    <row r="76" spans="1:5" ht="15.75" x14ac:dyDescent="0.25">
      <c r="A76" s="23" t="s">
        <v>26</v>
      </c>
      <c r="B76" s="24" t="s">
        <v>17</v>
      </c>
      <c r="C76" s="39">
        <v>500</v>
      </c>
      <c r="D76" s="1"/>
      <c r="E76" s="26">
        <f t="shared" si="4"/>
        <v>0</v>
      </c>
    </row>
    <row r="77" spans="1:5" ht="15.75" x14ac:dyDescent="0.25">
      <c r="A77" s="23" t="s">
        <v>40</v>
      </c>
      <c r="B77" s="24" t="s">
        <v>17</v>
      </c>
      <c r="C77" s="39">
        <v>100</v>
      </c>
      <c r="D77" s="1"/>
      <c r="E77" s="26">
        <f t="shared" si="4"/>
        <v>0</v>
      </c>
    </row>
    <row r="78" spans="1:5" ht="15.75" x14ac:dyDescent="0.25">
      <c r="A78" s="23" t="s">
        <v>41</v>
      </c>
      <c r="B78" s="24" t="s">
        <v>17</v>
      </c>
      <c r="C78" s="39">
        <v>100</v>
      </c>
      <c r="D78" s="1"/>
      <c r="E78" s="26">
        <f t="shared" si="4"/>
        <v>0</v>
      </c>
    </row>
    <row r="79" spans="1:5" ht="15.75" x14ac:dyDescent="0.25">
      <c r="A79" s="23" t="s">
        <v>27</v>
      </c>
      <c r="B79" s="24" t="s">
        <v>17</v>
      </c>
      <c r="C79" s="39">
        <v>2000</v>
      </c>
      <c r="D79" s="1"/>
      <c r="E79" s="26">
        <f t="shared" si="4"/>
        <v>0</v>
      </c>
    </row>
    <row r="80" spans="1:5" ht="15.75" x14ac:dyDescent="0.25">
      <c r="A80" s="3" t="s">
        <v>28</v>
      </c>
      <c r="B80" s="4"/>
      <c r="C80" s="5"/>
      <c r="D80" s="1"/>
      <c r="E80" s="26">
        <f t="shared" si="4"/>
        <v>0</v>
      </c>
    </row>
    <row r="81" spans="1:5" ht="15.75" x14ac:dyDescent="0.25">
      <c r="A81" s="3" t="s">
        <v>28</v>
      </c>
      <c r="B81" s="4"/>
      <c r="C81" s="5"/>
      <c r="D81" s="1"/>
      <c r="E81" s="26">
        <f t="shared" si="4"/>
        <v>0</v>
      </c>
    </row>
    <row r="82" spans="1:5" ht="16.5" thickBot="1" x14ac:dyDescent="0.3">
      <c r="A82" s="6" t="s">
        <v>28</v>
      </c>
      <c r="B82" s="7"/>
      <c r="C82" s="8"/>
      <c r="D82" s="1"/>
      <c r="E82" s="26">
        <f t="shared" si="4"/>
        <v>0</v>
      </c>
    </row>
    <row r="83" spans="1:5" ht="16.5" thickBot="1" x14ac:dyDescent="0.3">
      <c r="A83" s="40" t="s">
        <v>64</v>
      </c>
      <c r="B83" s="40"/>
      <c r="C83" s="40"/>
      <c r="D83" s="41" t="e">
        <f>AVERAGEIF(D57:D82,"&lt;&gt;0")</f>
        <v>#DIV/0!</v>
      </c>
      <c r="E83" s="42">
        <f>SUM(E57:E82)</f>
        <v>0</v>
      </c>
    </row>
    <row r="84" spans="1:5" ht="7.5" customHeight="1" x14ac:dyDescent="0.25">
      <c r="A84" s="43"/>
      <c r="B84" s="43"/>
      <c r="C84" s="43"/>
      <c r="D84" s="43"/>
      <c r="E84" s="44"/>
    </row>
    <row r="85" spans="1:5" ht="31.5" x14ac:dyDescent="0.25">
      <c r="A85" s="20" t="s">
        <v>29</v>
      </c>
      <c r="B85" s="38" t="s">
        <v>1</v>
      </c>
      <c r="C85" s="38" t="s">
        <v>31</v>
      </c>
      <c r="D85" s="38" t="s">
        <v>42</v>
      </c>
      <c r="E85" s="38" t="s">
        <v>43</v>
      </c>
    </row>
    <row r="86" spans="1:5" ht="15.75" x14ac:dyDescent="0.25">
      <c r="A86" s="23" t="s">
        <v>39</v>
      </c>
      <c r="B86" s="24" t="s">
        <v>30</v>
      </c>
      <c r="C86" s="24">
        <v>100</v>
      </c>
      <c r="D86" s="9"/>
      <c r="E86" s="45">
        <f>+C86*D86</f>
        <v>0</v>
      </c>
    </row>
    <row r="87" spans="1:5" ht="15.75" x14ac:dyDescent="0.25">
      <c r="A87" s="23" t="s">
        <v>38</v>
      </c>
      <c r="B87" s="24" t="s">
        <v>32</v>
      </c>
      <c r="C87" s="24">
        <v>1000</v>
      </c>
      <c r="D87" s="9"/>
      <c r="E87" s="45">
        <f>+C87*D87</f>
        <v>0</v>
      </c>
    </row>
    <row r="88" spans="1:5" s="19" customFormat="1" ht="28.5" customHeight="1" x14ac:dyDescent="0.25">
      <c r="A88" s="46" t="s">
        <v>68</v>
      </c>
      <c r="B88" s="47" t="s">
        <v>17</v>
      </c>
      <c r="C88" s="48">
        <v>1</v>
      </c>
      <c r="D88" s="10"/>
      <c r="E88" s="49">
        <f>+C88*D88</f>
        <v>0</v>
      </c>
    </row>
    <row r="89" spans="1:5" ht="15" customHeight="1" thickBot="1" x14ac:dyDescent="0.3">
      <c r="A89" s="3" t="s">
        <v>28</v>
      </c>
      <c r="B89" s="4"/>
      <c r="C89" s="11"/>
      <c r="D89" s="12"/>
      <c r="E89" s="45">
        <f>+C89*D89</f>
        <v>0</v>
      </c>
    </row>
    <row r="90" spans="1:5" ht="24" customHeight="1" thickBot="1" x14ac:dyDescent="0.3">
      <c r="A90" s="50" t="s">
        <v>67</v>
      </c>
      <c r="B90" s="50"/>
      <c r="C90" s="50"/>
      <c r="D90" s="51" t="s">
        <v>65</v>
      </c>
      <c r="E90" s="52">
        <f>SUM(E86:E89)</f>
        <v>0</v>
      </c>
    </row>
    <row r="91" spans="1:5" ht="20.25" customHeight="1" x14ac:dyDescent="0.25">
      <c r="A91" s="50" t="s">
        <v>37</v>
      </c>
      <c r="B91" s="50"/>
      <c r="C91" s="50"/>
      <c r="D91" s="53"/>
      <c r="E91" s="54"/>
    </row>
    <row r="92" spans="1:5" ht="20.25" customHeight="1" x14ac:dyDescent="0.25">
      <c r="A92" s="55" t="s">
        <v>69</v>
      </c>
      <c r="B92" s="55"/>
      <c r="C92" s="55"/>
      <c r="D92" s="55"/>
      <c r="E92" s="54"/>
    </row>
    <row r="93" spans="1:5" ht="6.75" customHeight="1" thickBot="1" x14ac:dyDescent="0.3">
      <c r="A93" s="43"/>
      <c r="B93" s="43"/>
      <c r="C93" s="43"/>
      <c r="D93" s="56"/>
      <c r="E93" s="57"/>
    </row>
    <row r="94" spans="1:5" ht="19.5" thickBot="1" x14ac:dyDescent="0.35">
      <c r="A94" s="58" t="s">
        <v>66</v>
      </c>
      <c r="B94" s="59">
        <f>+E19+E25+E54+E83+E90</f>
        <v>0</v>
      </c>
      <c r="C94" s="60"/>
    </row>
  </sheetData>
  <sheetProtection algorithmName="SHA-512" hashValue="2EMGaeLlWwdhJhSXS+qYHoSRRoTYUnFAUAOUVgf/69ou5pbXIwvwJC2siKI9v/Vs+yIO5UzflEUhfJXcaf60aQ==" saltValue="FjuhBgEDeloQohY03seFIA==" spinCount="100000" sheet="1" objects="1" scenarios="1"/>
  <mergeCells count="7">
    <mergeCell ref="A1:E1"/>
    <mergeCell ref="B94:C94"/>
    <mergeCell ref="A54:C54"/>
    <mergeCell ref="A83:C83"/>
    <mergeCell ref="A19:C19"/>
    <mergeCell ref="A25:C25"/>
    <mergeCell ref="A92:D92"/>
  </mergeCells>
  <pageMargins left="0.7" right="0.7" top="0.75" bottom="0.75" header="0.3" footer="0.3"/>
  <pageSetup scale="83" fitToHeight="0" orientation="portrait" r:id="rId1"/>
  <headerFooter>
    <oddHeader>&amp;L&amp;"Times New Roman,Regular"&amp;12ATTACHMENT 2 - PRICING SHEET&amp;C&amp;"Times New Roman,Regular"&amp;12 25-754&amp;R&amp;"Times New Roman,Regular"&amp;12ROAD RESURFACING AND
 RELATED SERVICES</oddHeader>
  </headerFooter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22-537 Pricing Sheet</vt:lpstr>
    </vt:vector>
  </TitlesOfParts>
  <Company>LCBCC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Sherk, Adam</dc:creator>
  <cp:lastModifiedBy>Rogers, Sandra</cp:lastModifiedBy>
  <cp:lastPrinted>2025-11-14T16:35:49Z</cp:lastPrinted>
  <dcterms:created xsi:type="dcterms:W3CDTF">2020-12-14T15:08:06Z</dcterms:created>
  <dcterms:modified xsi:type="dcterms:W3CDTF">2025-11-14T16:35:56Z</dcterms:modified>
</cp:coreProperties>
</file>