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7 Gretchen\Solicitations\2024\24-702 - Blueway Trails Maintenance &amp; Related Services\1 Solicitation Documents &amp; Addenda\"/>
    </mc:Choice>
  </mc:AlternateContent>
  <xr:revisionPtr revIDLastSave="0" documentId="13_ncr:1_{1C189CAB-BB58-40A4-BB98-887804689724}" xr6:coauthVersionLast="47" xr6:coauthVersionMax="47" xr10:uidLastSave="{00000000-0000-0000-0000-000000000000}"/>
  <bookViews>
    <workbookView xWindow="-120" yWindow="-120" windowWidth="29040" windowHeight="15840" xr2:uid="{00000000-000D-0000-FFFF-FFFF00000000}"/>
  </bookViews>
  <sheets>
    <sheet name="Sheet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2" l="1"/>
  <c r="F22" i="2"/>
  <c r="F21" i="2"/>
  <c r="E25" i="2"/>
  <c r="F24" i="2"/>
  <c r="E16" i="2"/>
  <c r="F15" i="2"/>
  <c r="F14" i="2"/>
  <c r="F13" i="2"/>
  <c r="F12" i="2"/>
  <c r="F11" i="2"/>
  <c r="F10" i="2"/>
  <c r="F9" i="2"/>
  <c r="F8" i="2"/>
  <c r="F35" i="2"/>
  <c r="F16" i="2" l="1"/>
  <c r="F25" i="2"/>
  <c r="F27" i="2" l="1"/>
</calcChain>
</file>

<file path=xl/sharedStrings.xml><?xml version="1.0" encoding="utf-8"?>
<sst xmlns="http://schemas.openxmlformats.org/spreadsheetml/2006/main" count="65" uniqueCount="52">
  <si>
    <t>1A</t>
  </si>
  <si>
    <t>Blue Creek Run, 4 miles</t>
  </si>
  <si>
    <t>1B</t>
  </si>
  <si>
    <t>Golden Triangle Run, 10.5 miles</t>
  </si>
  <si>
    <t>1C</t>
  </si>
  <si>
    <t>Helena Run, 7.6 miles</t>
  </si>
  <si>
    <t>1D</t>
  </si>
  <si>
    <t>Lake Griffin Run, 16.72 miles</t>
  </si>
  <si>
    <t>1E</t>
  </si>
  <si>
    <t>Lake Harris Run, 36.89 miles</t>
  </si>
  <si>
    <t>1F</t>
  </si>
  <si>
    <t>Palatlakaha Run, 26.22 miles</t>
  </si>
  <si>
    <t>1G</t>
  </si>
  <si>
    <t>Stagger Mud Lake Run, 8.63 miles</t>
  </si>
  <si>
    <t>1H</t>
  </si>
  <si>
    <t>St. Francis / Dead River Run, 7 miles</t>
  </si>
  <si>
    <t>2A</t>
  </si>
  <si>
    <t>2B</t>
  </si>
  <si>
    <t>2C</t>
  </si>
  <si>
    <t>2D</t>
  </si>
  <si>
    <t>Repair or replacement materials to be supplied at cost plus Contractors mark-up percentage:</t>
  </si>
  <si>
    <t>Type Your Firm's Name Here</t>
  </si>
  <si>
    <t>SAVE AND SUBMIT AS AN EXCEL FILE</t>
  </si>
  <si>
    <t xml:space="preserve"> Alterations to locked cells may result in disqualification of submission.</t>
  </si>
  <si>
    <t>ITEM #</t>
  </si>
  <si>
    <t>DESCRIPTION</t>
  </si>
  <si>
    <t>TASK 1: ANNUAL INPSECTION AND VEGETATION REMOVAL SERVICIES</t>
  </si>
  <si>
    <t>QUANTITY</t>
  </si>
  <si>
    <t>ANNUAL COST</t>
  </si>
  <si>
    <t>UNIT</t>
  </si>
  <si>
    <t xml:space="preserve">TASK 2: REPAIR AND GPS PLACEMENT </t>
  </si>
  <si>
    <t>Per Marker</t>
  </si>
  <si>
    <t>TOTAL ANNUAL COST TASK 1</t>
  </si>
  <si>
    <t>Labor cost - Post (repair or replacement)</t>
  </si>
  <si>
    <t>Labor cost - GPS Placement</t>
  </si>
  <si>
    <t>TOTAL ANNUAL COST TASK 2</t>
  </si>
  <si>
    <t>TOTAL COST TASK 1 AND TASK 2</t>
  </si>
  <si>
    <t>TOTAL COST</t>
  </si>
  <si>
    <t>Contractor to furnish all labor, materials, tools, transportation, and equipment necessary to provide marker and post repair and GPS placement within three meters of markers as stated and implied in the Scope of Work.</t>
  </si>
  <si>
    <t>Contractor to furnish all labor, materials, tools, transportation, and equipment necessary to provide annual marker inspection and the removal of vegetation within a twenty by twenty foot perimeter of marker as stated and implied in the Scope of Work</t>
  </si>
  <si>
    <t>The following information is required for price redetermination consideration.</t>
  </si>
  <si>
    <r>
      <t xml:space="preserve">Enter type of fuel used: </t>
    </r>
    <r>
      <rPr>
        <b/>
        <sz val="12"/>
        <color theme="1"/>
        <rFont val="Times New Roman"/>
        <family val="1"/>
      </rPr>
      <t>Diesel or Gasoline</t>
    </r>
  </si>
  <si>
    <t xml:space="preserve">Assuming prices quoted include costs for vehicles, maintenance, repair, insurance, fuel, wages, insurances, other employee benefits, materials, overhead, operating expenses, etc., what percentage of the rate is directly attributed to the cost of fuel? </t>
  </si>
  <si>
    <t>Assuming prices quoted include costs for vehicles, maintenance, repair, insurance, fuel, wages, materials, overhead, operating expenses, etc., what percentage of the rate is directly attributed to the cost of wages?</t>
  </si>
  <si>
    <t xml:space="preserve">Assuming prices quoted include costs for vehicles, maintenance, fuel, wages, insurances, other employee benefits, materials, overhead, operating expenses, etc., what percentage of the rate is directly attributed to the cost of materials? </t>
  </si>
  <si>
    <t>Must equal 100%</t>
  </si>
  <si>
    <t>Lake County is exempt from all taxes (Federal, State, Local). A Tax Exemption Certificate will be furnished upon request for any direct purchasing. Contractor will be responsible for payment of taxes on all materials purchased by the Contractor for the project.</t>
  </si>
  <si>
    <t>Lake County will not accept nor authorize payment for travel time or expenses of service personnel to any of Lake County’s facility locations. The hourly rate must commence on the job site.  Billable time will be for service work performed.</t>
  </si>
  <si>
    <t>UNIT COST</t>
  </si>
  <si>
    <t>Labor cost - Marker (repair or replacement)</t>
  </si>
  <si>
    <t>Per Post</t>
  </si>
  <si>
    <t>Per GPS Placement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</si>
</sst>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6"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b/>
      <i/>
      <sz val="12"/>
      <color theme="1"/>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2">
    <xf numFmtId="0" fontId="0" fillId="0" borderId="0"/>
    <xf numFmtId="44" fontId="1" fillId="0" borderId="0" applyFont="0" applyFill="0" applyBorder="0" applyAlignment="0" applyProtection="0"/>
  </cellStyleXfs>
  <cellXfs count="104">
    <xf numFmtId="0" fontId="0" fillId="0" borderId="0" xfId="0"/>
    <xf numFmtId="164" fontId="3" fillId="0" borderId="39" xfId="1" applyNumberFormat="1" applyFont="1" applyFill="1" applyBorder="1" applyAlignment="1" applyProtection="1">
      <alignment horizontal="center" vertical="center" wrapText="1"/>
    </xf>
    <xf numFmtId="164" fontId="3" fillId="0" borderId="42" xfId="1" applyNumberFormat="1" applyFont="1" applyFill="1" applyBorder="1" applyAlignment="1" applyProtection="1">
      <alignment horizontal="center" vertical="center" wrapText="1"/>
    </xf>
    <xf numFmtId="164" fontId="3" fillId="0" borderId="40" xfId="1" applyNumberFormat="1" applyFont="1" applyFill="1" applyBorder="1" applyAlignment="1" applyProtection="1">
      <alignment horizontal="center" vertical="center" wrapText="1"/>
    </xf>
    <xf numFmtId="164" fontId="3" fillId="0" borderId="41" xfId="1" applyNumberFormat="1" applyFont="1" applyFill="1" applyBorder="1" applyAlignment="1" applyProtection="1">
      <alignment horizontal="center" vertical="center" wrapText="1"/>
    </xf>
    <xf numFmtId="164" fontId="3" fillId="0" borderId="31" xfId="1" applyNumberFormat="1" applyFont="1" applyBorder="1" applyAlignment="1" applyProtection="1">
      <alignment horizontal="center" vertical="center" wrapText="1"/>
    </xf>
    <xf numFmtId="164" fontId="2" fillId="2" borderId="45" xfId="0" applyNumberFormat="1" applyFont="1" applyFill="1" applyBorder="1" applyAlignment="1" applyProtection="1">
      <alignment horizontal="center" vertical="center" wrapText="1"/>
      <protection locked="0"/>
    </xf>
    <xf numFmtId="164" fontId="2" fillId="2" borderId="46" xfId="0" applyNumberFormat="1" applyFont="1" applyFill="1" applyBorder="1" applyAlignment="1" applyProtection="1">
      <alignment horizontal="center" vertical="center" wrapText="1"/>
      <protection locked="0"/>
    </xf>
    <xf numFmtId="164" fontId="2" fillId="2" borderId="47" xfId="0" applyNumberFormat="1" applyFont="1" applyFill="1" applyBorder="1" applyAlignment="1" applyProtection="1">
      <alignment horizontal="center" vertical="center" wrapText="1"/>
      <protection locked="0"/>
    </xf>
    <xf numFmtId="0" fontId="2" fillId="2" borderId="21" xfId="0" applyFont="1" applyFill="1" applyBorder="1" applyAlignment="1" applyProtection="1">
      <alignment vertical="top" wrapText="1"/>
      <protection locked="0"/>
    </xf>
    <xf numFmtId="10" fontId="2" fillId="2" borderId="23" xfId="0" applyNumberFormat="1" applyFont="1" applyFill="1" applyBorder="1" applyAlignment="1" applyProtection="1">
      <alignment horizontal="center" vertical="center"/>
      <protection locked="0"/>
    </xf>
    <xf numFmtId="10" fontId="2" fillId="2" borderId="26" xfId="0" applyNumberFormat="1" applyFont="1" applyFill="1" applyBorder="1" applyAlignment="1" applyProtection="1">
      <alignment horizontal="center" vertical="center"/>
      <protection locked="0"/>
    </xf>
    <xf numFmtId="164" fontId="3" fillId="3" borderId="39" xfId="1" applyNumberFormat="1" applyFont="1" applyFill="1" applyBorder="1" applyAlignment="1" applyProtection="1">
      <alignment horizontal="center" vertical="top" wrapText="1"/>
    </xf>
    <xf numFmtId="164" fontId="3" fillId="3" borderId="40" xfId="1" applyNumberFormat="1" applyFont="1" applyFill="1" applyBorder="1" applyAlignment="1" applyProtection="1">
      <alignment horizontal="center" vertical="top" wrapText="1"/>
    </xf>
    <xf numFmtId="164" fontId="3" fillId="0" borderId="5" xfId="1" applyNumberFormat="1" applyFont="1" applyBorder="1" applyAlignment="1" applyProtection="1">
      <alignment horizontal="center" vertical="center" wrapText="1"/>
    </xf>
    <xf numFmtId="44" fontId="2" fillId="0" borderId="38" xfId="1" applyFont="1" applyBorder="1" applyAlignment="1" applyProtection="1">
      <alignment horizontal="center" vertical="top" wrapText="1"/>
    </xf>
    <xf numFmtId="44" fontId="2" fillId="0" borderId="2" xfId="1" applyFont="1" applyBorder="1" applyAlignment="1" applyProtection="1">
      <alignment horizontal="center" vertical="top" wrapText="1"/>
    </xf>
    <xf numFmtId="164" fontId="2" fillId="2" borderId="39" xfId="0" applyNumberFormat="1" applyFont="1" applyFill="1" applyBorder="1" applyAlignment="1" applyProtection="1">
      <alignment horizontal="center" vertical="center" wrapText="1"/>
      <protection locked="0"/>
    </xf>
    <xf numFmtId="164" fontId="2" fillId="2" borderId="40" xfId="0" applyNumberFormat="1" applyFont="1" applyFill="1" applyBorder="1" applyAlignment="1" applyProtection="1">
      <alignment horizontal="center" vertical="center" wrapText="1"/>
      <protection locked="0"/>
    </xf>
    <xf numFmtId="164" fontId="3" fillId="0" borderId="0" xfId="1" applyNumberFormat="1" applyFont="1" applyBorder="1" applyAlignment="1" applyProtection="1">
      <alignment horizontal="center" vertical="center" wrapText="1"/>
    </xf>
    <xf numFmtId="9" fontId="2" fillId="2" borderId="31" xfId="0"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3" fillId="0" borderId="2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9" xfId="0" applyFont="1" applyBorder="1" applyAlignment="1">
      <alignment horizontal="center" vertical="top" wrapText="1"/>
    </xf>
    <xf numFmtId="0" fontId="2" fillId="0" borderId="39" xfId="0" applyFont="1" applyBorder="1" applyAlignment="1">
      <alignment vertical="center" wrapText="1"/>
    </xf>
    <xf numFmtId="0" fontId="3" fillId="0" borderId="44" xfId="0" applyFont="1" applyBorder="1" applyAlignment="1">
      <alignment horizontal="center" vertical="center" wrapText="1"/>
    </xf>
    <xf numFmtId="0" fontId="2" fillId="0" borderId="39" xfId="0" applyFont="1" applyBorder="1" applyAlignment="1">
      <alignment horizontal="center" vertical="top" wrapText="1"/>
    </xf>
    <xf numFmtId="0" fontId="3" fillId="0" borderId="40" xfId="0" applyFont="1" applyBorder="1" applyAlignment="1">
      <alignment horizontal="center" vertical="top" wrapText="1"/>
    </xf>
    <xf numFmtId="0" fontId="2" fillId="0" borderId="40" xfId="0" applyFont="1" applyBorder="1" applyAlignment="1">
      <alignment vertical="center" wrapText="1"/>
    </xf>
    <xf numFmtId="0" fontId="3" fillId="0" borderId="3" xfId="0" applyFont="1" applyBorder="1" applyAlignment="1">
      <alignment horizontal="center" vertical="center" wrapText="1"/>
    </xf>
    <xf numFmtId="0" fontId="2" fillId="0" borderId="40" xfId="0" applyFont="1" applyBorder="1" applyAlignment="1">
      <alignment horizontal="center" vertical="top" wrapText="1"/>
    </xf>
    <xf numFmtId="0" fontId="3" fillId="0" borderId="41" xfId="0" applyFont="1" applyBorder="1" applyAlignment="1">
      <alignment horizontal="center" vertical="top" wrapText="1"/>
    </xf>
    <xf numFmtId="0" fontId="2" fillId="0" borderId="41" xfId="0" applyFont="1" applyBorder="1" applyAlignment="1">
      <alignment vertical="center" wrapText="1"/>
    </xf>
    <xf numFmtId="0" fontId="3" fillId="0" borderId="33" xfId="0" applyFont="1" applyBorder="1" applyAlignment="1">
      <alignment horizontal="center" vertical="center" wrapText="1"/>
    </xf>
    <xf numFmtId="0" fontId="2" fillId="0" borderId="41" xfId="0" applyFont="1" applyBorder="1" applyAlignment="1">
      <alignment horizontal="center" vertical="top" wrapText="1"/>
    </xf>
    <xf numFmtId="0" fontId="2" fillId="0" borderId="0" xfId="0" applyFont="1" applyAlignment="1">
      <alignment horizontal="center" vertical="top" wrapText="1"/>
    </xf>
    <xf numFmtId="164" fontId="3" fillId="0" borderId="30" xfId="0" applyNumberFormat="1" applyFont="1" applyBorder="1" applyAlignment="1">
      <alignment horizontal="center" vertical="center" wrapText="1"/>
    </xf>
    <xf numFmtId="0" fontId="2" fillId="0" borderId="0" xfId="0" applyFont="1" applyAlignment="1">
      <alignment vertical="top"/>
    </xf>
    <xf numFmtId="0" fontId="2" fillId="0" borderId="0" xfId="0" applyFont="1" applyAlignment="1">
      <alignment vertical="top" wrapText="1"/>
    </xf>
    <xf numFmtId="0" fontId="3" fillId="0" borderId="53"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38" xfId="0" applyFont="1" applyBorder="1" applyAlignment="1">
      <alignment vertical="center" wrapText="1"/>
    </xf>
    <xf numFmtId="0" fontId="2" fillId="0" borderId="20" xfId="0" applyFont="1" applyBorder="1" applyAlignment="1">
      <alignment horizontal="center" vertical="top" wrapText="1"/>
    </xf>
    <xf numFmtId="0" fontId="3" fillId="0" borderId="22" xfId="0" applyFont="1" applyBorder="1" applyAlignment="1">
      <alignment horizontal="center" vertical="center" wrapText="1"/>
    </xf>
    <xf numFmtId="0" fontId="2" fillId="0" borderId="2" xfId="0" applyFont="1" applyBorder="1" applyAlignment="1">
      <alignment vertical="center" wrapText="1"/>
    </xf>
    <xf numFmtId="0" fontId="2" fillId="0" borderId="1" xfId="0" applyFont="1" applyBorder="1" applyAlignment="1">
      <alignment horizontal="center" vertical="top" wrapText="1"/>
    </xf>
    <xf numFmtId="0" fontId="3" fillId="0" borderId="24" xfId="0" applyFont="1" applyBorder="1" applyAlignment="1">
      <alignment horizontal="center" vertical="center" wrapText="1"/>
    </xf>
    <xf numFmtId="9" fontId="3" fillId="3" borderId="31" xfId="0" applyNumberFormat="1" applyFont="1" applyFill="1" applyBorder="1" applyAlignment="1">
      <alignment horizontal="center"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164" fontId="3" fillId="0" borderId="12" xfId="0" applyNumberFormat="1" applyFont="1" applyBorder="1" applyAlignment="1">
      <alignment horizontal="center" vertical="center" wrapText="1"/>
    </xf>
    <xf numFmtId="0" fontId="2" fillId="0" borderId="0" xfId="0" applyFont="1"/>
    <xf numFmtId="0" fontId="3" fillId="0" borderId="0" xfId="0" applyFont="1" applyAlignment="1">
      <alignment horizontal="center" vertical="center" wrapText="1"/>
    </xf>
    <xf numFmtId="0" fontId="3" fillId="0" borderId="0" xfId="0" applyFont="1" applyAlignment="1">
      <alignment vertical="top"/>
    </xf>
    <xf numFmtId="0" fontId="3" fillId="0" borderId="18" xfId="0" applyFont="1" applyBorder="1" applyAlignment="1">
      <alignment horizontal="center"/>
    </xf>
    <xf numFmtId="10" fontId="3" fillId="0" borderId="36" xfId="0" applyNumberFormat="1" applyFont="1" applyBorder="1" applyAlignment="1">
      <alignment horizontal="center"/>
    </xf>
    <xf numFmtId="0" fontId="0" fillId="0" borderId="0" xfId="0" applyAlignment="1">
      <alignment horizontal="left" vertical="top"/>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0" xfId="0" applyFont="1" applyAlignment="1">
      <alignment horizontal="left" vertical="top" wrapText="1"/>
    </xf>
    <xf numFmtId="0" fontId="3" fillId="0" borderId="17" xfId="0" applyFont="1" applyBorder="1" applyAlignment="1">
      <alignment horizontal="center"/>
    </xf>
    <xf numFmtId="0" fontId="3" fillId="0" borderId="35" xfId="0" applyFont="1" applyBorder="1" applyAlignment="1">
      <alignment horizontal="center"/>
    </xf>
    <xf numFmtId="0" fontId="3" fillId="0" borderId="13" xfId="0" applyFont="1" applyBorder="1" applyAlignment="1">
      <alignment horizontal="center" vertical="top"/>
    </xf>
    <xf numFmtId="0" fontId="3" fillId="0" borderId="14" xfId="0" applyFont="1" applyBorder="1" applyAlignment="1">
      <alignment horizontal="center" vertical="top"/>
    </xf>
    <xf numFmtId="0" fontId="3" fillId="0" borderId="15" xfId="0" applyFont="1" applyBorder="1" applyAlignment="1">
      <alignment horizontal="center" vertical="top"/>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49"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48" xfId="0" applyFont="1" applyBorder="1" applyAlignment="1">
      <alignment horizontal="right" vertical="top" wrapText="1"/>
    </xf>
    <xf numFmtId="0" fontId="2" fillId="0" borderId="44" xfId="0" applyFont="1" applyBorder="1" applyAlignment="1">
      <alignment horizontal="right" vertical="top" wrapText="1"/>
    </xf>
    <xf numFmtId="0" fontId="2" fillId="0" borderId="43" xfId="0" applyFont="1" applyBorder="1" applyAlignment="1">
      <alignment horizontal="right" vertical="top" wrapText="1"/>
    </xf>
    <xf numFmtId="0" fontId="2" fillId="0" borderId="50" xfId="0" applyFont="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5" fillId="2" borderId="7"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37"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4" fillId="0" borderId="2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8"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0"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0D6B7-91F5-4FAC-9B72-D5AAC347A863}">
  <sheetPr>
    <pageSetUpPr fitToPage="1"/>
  </sheetPr>
  <dimension ref="A1:G37"/>
  <sheetViews>
    <sheetView tabSelected="1" view="pageLayout" topLeftCell="A12" zoomScaleNormal="100" workbookViewId="0">
      <selection activeCell="E8" sqref="E8:E15"/>
    </sheetView>
  </sheetViews>
  <sheetFormatPr defaultRowHeight="15" x14ac:dyDescent="0.25"/>
  <cols>
    <col min="1" max="1" width="9.28515625" bestFit="1" customWidth="1"/>
    <col min="2" max="2" width="42.28515625" customWidth="1"/>
    <col min="3" max="3" width="18.28515625" customWidth="1"/>
    <col min="4" max="4" width="18.5703125" customWidth="1"/>
    <col min="5" max="5" width="20.85546875" customWidth="1"/>
    <col min="6" max="6" width="20.28515625" customWidth="1"/>
  </cols>
  <sheetData>
    <row r="1" spans="1:6" ht="25.5" customHeight="1" thickBot="1" x14ac:dyDescent="0.3">
      <c r="A1" s="89" t="s">
        <v>21</v>
      </c>
      <c r="B1" s="90"/>
      <c r="C1" s="90"/>
      <c r="D1" s="90"/>
      <c r="E1" s="91"/>
      <c r="F1" s="92"/>
    </row>
    <row r="2" spans="1:6" ht="27.75" customHeight="1" x14ac:dyDescent="0.25">
      <c r="A2" s="93" t="s">
        <v>22</v>
      </c>
      <c r="B2" s="94"/>
      <c r="C2" s="94"/>
      <c r="D2" s="94"/>
      <c r="E2" s="95"/>
      <c r="F2" s="96"/>
    </row>
    <row r="3" spans="1:6" ht="18" customHeight="1" thickBot="1" x14ac:dyDescent="0.3">
      <c r="A3" s="97" t="s">
        <v>23</v>
      </c>
      <c r="B3" s="98"/>
      <c r="C3" s="98"/>
      <c r="D3" s="98"/>
      <c r="E3" s="99"/>
      <c r="F3" s="100"/>
    </row>
    <row r="4" spans="1:6" ht="16.5" thickBot="1" x14ac:dyDescent="0.3">
      <c r="A4" s="21"/>
      <c r="B4" s="21"/>
      <c r="C4" s="21"/>
      <c r="D4" s="21"/>
      <c r="E4" s="21"/>
      <c r="F4" s="21"/>
    </row>
    <row r="5" spans="1:6" ht="25.5" customHeight="1" thickBot="1" x14ac:dyDescent="0.3">
      <c r="A5" s="83" t="s">
        <v>26</v>
      </c>
      <c r="B5" s="84"/>
      <c r="C5" s="84"/>
      <c r="D5" s="84"/>
      <c r="E5" s="84"/>
      <c r="F5" s="85"/>
    </row>
    <row r="6" spans="1:6" ht="39" customHeight="1" thickBot="1" x14ac:dyDescent="0.3">
      <c r="A6" s="86" t="s">
        <v>39</v>
      </c>
      <c r="B6" s="87"/>
      <c r="C6" s="87"/>
      <c r="D6" s="87"/>
      <c r="E6" s="87"/>
      <c r="F6" s="88"/>
    </row>
    <row r="7" spans="1:6" ht="23.25" customHeight="1" thickBot="1" x14ac:dyDescent="0.3">
      <c r="A7" s="22" t="s">
        <v>24</v>
      </c>
      <c r="B7" s="22" t="s">
        <v>25</v>
      </c>
      <c r="C7" s="23" t="s">
        <v>27</v>
      </c>
      <c r="D7" s="22" t="s">
        <v>29</v>
      </c>
      <c r="E7" s="24" t="s">
        <v>48</v>
      </c>
      <c r="F7" s="25" t="s">
        <v>28</v>
      </c>
    </row>
    <row r="8" spans="1:6" ht="21" customHeight="1" x14ac:dyDescent="0.25">
      <c r="A8" s="26" t="s">
        <v>0</v>
      </c>
      <c r="B8" s="27" t="s">
        <v>1</v>
      </c>
      <c r="C8" s="28">
        <v>3</v>
      </c>
      <c r="D8" s="29" t="s">
        <v>31</v>
      </c>
      <c r="E8" s="6"/>
      <c r="F8" s="1">
        <f>SUM(E8*C8)</f>
        <v>0</v>
      </c>
    </row>
    <row r="9" spans="1:6" ht="21" customHeight="1" x14ac:dyDescent="0.25">
      <c r="A9" s="30" t="s">
        <v>2</v>
      </c>
      <c r="B9" s="31" t="s">
        <v>3</v>
      </c>
      <c r="C9" s="32">
        <v>7</v>
      </c>
      <c r="D9" s="33" t="s">
        <v>31</v>
      </c>
      <c r="E9" s="7"/>
      <c r="F9" s="2">
        <f t="shared" ref="F9:F15" si="0">SUM(E9*C9)</f>
        <v>0</v>
      </c>
    </row>
    <row r="10" spans="1:6" ht="21" customHeight="1" x14ac:dyDescent="0.25">
      <c r="A10" s="30" t="s">
        <v>4</v>
      </c>
      <c r="B10" s="31" t="s">
        <v>5</v>
      </c>
      <c r="C10" s="32">
        <v>6</v>
      </c>
      <c r="D10" s="33" t="s">
        <v>31</v>
      </c>
      <c r="E10" s="7"/>
      <c r="F10" s="3">
        <f t="shared" si="0"/>
        <v>0</v>
      </c>
    </row>
    <row r="11" spans="1:6" ht="21" customHeight="1" x14ac:dyDescent="0.25">
      <c r="A11" s="30" t="s">
        <v>6</v>
      </c>
      <c r="B11" s="31" t="s">
        <v>7</v>
      </c>
      <c r="C11" s="32">
        <v>7</v>
      </c>
      <c r="D11" s="33" t="s">
        <v>31</v>
      </c>
      <c r="E11" s="7"/>
      <c r="F11" s="3">
        <f t="shared" si="0"/>
        <v>0</v>
      </c>
    </row>
    <row r="12" spans="1:6" ht="21" customHeight="1" x14ac:dyDescent="0.25">
      <c r="A12" s="30" t="s">
        <v>8</v>
      </c>
      <c r="B12" s="31" t="s">
        <v>9</v>
      </c>
      <c r="C12" s="32">
        <v>4</v>
      </c>
      <c r="D12" s="33" t="s">
        <v>31</v>
      </c>
      <c r="E12" s="7"/>
      <c r="F12" s="3">
        <f t="shared" si="0"/>
        <v>0</v>
      </c>
    </row>
    <row r="13" spans="1:6" ht="21" customHeight="1" x14ac:dyDescent="0.25">
      <c r="A13" s="30" t="s">
        <v>10</v>
      </c>
      <c r="B13" s="31" t="s">
        <v>11</v>
      </c>
      <c r="C13" s="32">
        <v>12</v>
      </c>
      <c r="D13" s="33" t="s">
        <v>31</v>
      </c>
      <c r="E13" s="7"/>
      <c r="F13" s="3">
        <f>SUM(E13*C13)</f>
        <v>0</v>
      </c>
    </row>
    <row r="14" spans="1:6" ht="21" customHeight="1" x14ac:dyDescent="0.25">
      <c r="A14" s="30" t="s">
        <v>12</v>
      </c>
      <c r="B14" s="31" t="s">
        <v>13</v>
      </c>
      <c r="C14" s="32">
        <v>4</v>
      </c>
      <c r="D14" s="33" t="s">
        <v>31</v>
      </c>
      <c r="E14" s="7"/>
      <c r="F14" s="3">
        <f>SUM(E14*C14)</f>
        <v>0</v>
      </c>
    </row>
    <row r="15" spans="1:6" ht="21" customHeight="1" thickBot="1" x14ac:dyDescent="0.3">
      <c r="A15" s="34" t="s">
        <v>14</v>
      </c>
      <c r="B15" s="35" t="s">
        <v>15</v>
      </c>
      <c r="C15" s="36">
        <v>6</v>
      </c>
      <c r="D15" s="37" t="s">
        <v>31</v>
      </c>
      <c r="E15" s="8"/>
      <c r="F15" s="4">
        <f t="shared" si="0"/>
        <v>0</v>
      </c>
    </row>
    <row r="16" spans="1:6" ht="25.5" customHeight="1" thickBot="1" x14ac:dyDescent="0.3">
      <c r="A16" s="38"/>
      <c r="B16" s="101" t="s">
        <v>32</v>
      </c>
      <c r="C16" s="102"/>
      <c r="D16" s="103"/>
      <c r="E16" s="39">
        <f>SUM(E8:E15)</f>
        <v>0</v>
      </c>
      <c r="F16" s="5">
        <f>SUM(F8:F15)</f>
        <v>0</v>
      </c>
    </row>
    <row r="17" spans="1:7" ht="16.5" thickBot="1" x14ac:dyDescent="0.3">
      <c r="A17" s="40"/>
      <c r="B17" s="38"/>
      <c r="C17" s="41"/>
      <c r="D17" s="38"/>
      <c r="E17" s="38"/>
      <c r="F17" s="38"/>
    </row>
    <row r="18" spans="1:7" ht="24" customHeight="1" thickBot="1" x14ac:dyDescent="0.3">
      <c r="A18" s="83" t="s">
        <v>30</v>
      </c>
      <c r="B18" s="84"/>
      <c r="C18" s="84"/>
      <c r="D18" s="84"/>
      <c r="E18" s="84"/>
      <c r="F18" s="85"/>
    </row>
    <row r="19" spans="1:7" ht="36" customHeight="1" thickBot="1" x14ac:dyDescent="0.3">
      <c r="A19" s="86" t="s">
        <v>38</v>
      </c>
      <c r="B19" s="87"/>
      <c r="C19" s="87"/>
      <c r="D19" s="87"/>
      <c r="E19" s="87"/>
      <c r="F19" s="88"/>
    </row>
    <row r="20" spans="1:7" ht="24" customHeight="1" thickBot="1" x14ac:dyDescent="0.3">
      <c r="A20" s="42" t="s">
        <v>24</v>
      </c>
      <c r="B20" s="43" t="s">
        <v>25</v>
      </c>
      <c r="C20" s="44" t="s">
        <v>27</v>
      </c>
      <c r="D20" s="44" t="s">
        <v>29</v>
      </c>
      <c r="E20" s="24" t="s">
        <v>48</v>
      </c>
      <c r="F20" s="25" t="s">
        <v>37</v>
      </c>
    </row>
    <row r="21" spans="1:7" ht="21" customHeight="1" x14ac:dyDescent="0.25">
      <c r="A21" s="45" t="s">
        <v>16</v>
      </c>
      <c r="B21" s="46" t="s">
        <v>49</v>
      </c>
      <c r="C21" s="47">
        <v>40</v>
      </c>
      <c r="D21" s="15" t="s">
        <v>31</v>
      </c>
      <c r="E21" s="17"/>
      <c r="F21" s="12">
        <f>SUM(E21*C21)</f>
        <v>0</v>
      </c>
    </row>
    <row r="22" spans="1:7" ht="21" customHeight="1" x14ac:dyDescent="0.25">
      <c r="A22" s="48" t="s">
        <v>17</v>
      </c>
      <c r="B22" s="49" t="s">
        <v>33</v>
      </c>
      <c r="C22" s="50">
        <v>40</v>
      </c>
      <c r="D22" s="16" t="s">
        <v>50</v>
      </c>
      <c r="E22" s="18"/>
      <c r="F22" s="13">
        <f>SUM(E22*C22)</f>
        <v>0</v>
      </c>
    </row>
    <row r="23" spans="1:7" ht="21" customHeight="1" x14ac:dyDescent="0.25">
      <c r="A23" s="48" t="s">
        <v>18</v>
      </c>
      <c r="B23" s="49" t="s">
        <v>34</v>
      </c>
      <c r="C23" s="50">
        <v>40</v>
      </c>
      <c r="D23" s="16" t="s">
        <v>51</v>
      </c>
      <c r="E23" s="18"/>
      <c r="F23" s="13">
        <f>SUM(E23*C23)</f>
        <v>0</v>
      </c>
    </row>
    <row r="24" spans="1:7" ht="34.5" customHeight="1" thickBot="1" x14ac:dyDescent="0.3">
      <c r="A24" s="51" t="s">
        <v>19</v>
      </c>
      <c r="B24" s="63" t="s">
        <v>20</v>
      </c>
      <c r="C24" s="64"/>
      <c r="D24" s="64"/>
      <c r="E24" s="20">
        <v>0</v>
      </c>
      <c r="F24" s="52">
        <f>E24</f>
        <v>0</v>
      </c>
    </row>
    <row r="25" spans="1:7" ht="25.5" customHeight="1" thickBot="1" x14ac:dyDescent="0.3">
      <c r="A25" s="38"/>
      <c r="B25" s="53" t="s">
        <v>35</v>
      </c>
      <c r="C25" s="54"/>
      <c r="D25" s="55"/>
      <c r="E25" s="56">
        <f>SUM(E21:E23)</f>
        <v>0</v>
      </c>
      <c r="F25" s="14">
        <f>SUM(F21:F23)</f>
        <v>0</v>
      </c>
    </row>
    <row r="26" spans="1:7" ht="16.5" thickBot="1" x14ac:dyDescent="0.3">
      <c r="A26" s="57"/>
      <c r="B26" s="57"/>
      <c r="C26" s="57"/>
      <c r="D26" s="57"/>
      <c r="E26" s="57"/>
      <c r="F26" s="57"/>
    </row>
    <row r="27" spans="1:7" ht="23.25" customHeight="1" thickBot="1" x14ac:dyDescent="0.3">
      <c r="A27" s="38"/>
      <c r="B27" s="71" t="s">
        <v>36</v>
      </c>
      <c r="C27" s="72"/>
      <c r="D27" s="72"/>
      <c r="E27" s="73"/>
      <c r="F27" s="14">
        <f>SUM(F16+F25)</f>
        <v>0</v>
      </c>
    </row>
    <row r="28" spans="1:7" ht="23.25" customHeight="1" x14ac:dyDescent="0.25">
      <c r="A28" s="38"/>
      <c r="B28" s="58"/>
      <c r="C28" s="58"/>
      <c r="D28" s="58"/>
      <c r="E28" s="58"/>
      <c r="F28" s="19"/>
    </row>
    <row r="29" spans="1:7" ht="16.5" thickBot="1" x14ac:dyDescent="0.3">
      <c r="A29" s="57"/>
      <c r="B29" s="57"/>
      <c r="C29" s="57"/>
      <c r="D29" s="57"/>
      <c r="E29" s="57"/>
      <c r="F29" s="57"/>
    </row>
    <row r="30" spans="1:7" ht="16.5" thickBot="1" x14ac:dyDescent="0.3">
      <c r="A30" s="68" t="s">
        <v>40</v>
      </c>
      <c r="B30" s="69"/>
      <c r="C30" s="69"/>
      <c r="D30" s="69"/>
      <c r="E30" s="69"/>
      <c r="F30" s="70"/>
      <c r="G30" s="59"/>
    </row>
    <row r="31" spans="1:7" ht="15.75" customHeight="1" x14ac:dyDescent="0.25">
      <c r="A31" s="77" t="s">
        <v>41</v>
      </c>
      <c r="B31" s="78"/>
      <c r="C31" s="78"/>
      <c r="D31" s="78"/>
      <c r="E31" s="79"/>
      <c r="F31" s="9"/>
    </row>
    <row r="32" spans="1:7" ht="34.5" customHeight="1" x14ac:dyDescent="0.25">
      <c r="A32" s="74" t="s">
        <v>42</v>
      </c>
      <c r="B32" s="75"/>
      <c r="C32" s="75"/>
      <c r="D32" s="75"/>
      <c r="E32" s="76"/>
      <c r="F32" s="10">
        <v>0</v>
      </c>
    </row>
    <row r="33" spans="1:6" ht="33.75" customHeight="1" x14ac:dyDescent="0.25">
      <c r="A33" s="74" t="s">
        <v>43</v>
      </c>
      <c r="B33" s="75"/>
      <c r="C33" s="75"/>
      <c r="D33" s="75"/>
      <c r="E33" s="76"/>
      <c r="F33" s="10">
        <v>0</v>
      </c>
    </row>
    <row r="34" spans="1:6" ht="36.75" customHeight="1" thickBot="1" x14ac:dyDescent="0.3">
      <c r="A34" s="80" t="s">
        <v>44</v>
      </c>
      <c r="B34" s="81"/>
      <c r="C34" s="81"/>
      <c r="D34" s="81"/>
      <c r="E34" s="82"/>
      <c r="F34" s="11">
        <v>0</v>
      </c>
    </row>
    <row r="35" spans="1:6" ht="18.75" customHeight="1" thickBot="1" x14ac:dyDescent="0.3">
      <c r="A35" s="57"/>
      <c r="B35" s="57"/>
      <c r="C35" s="66" t="s">
        <v>45</v>
      </c>
      <c r="D35" s="67"/>
      <c r="E35" s="60"/>
      <c r="F35" s="61">
        <f>(F32+F33+F34)</f>
        <v>0</v>
      </c>
    </row>
    <row r="36" spans="1:6" s="62" customFormat="1" ht="33" customHeight="1" x14ac:dyDescent="0.25">
      <c r="A36" s="65" t="s">
        <v>46</v>
      </c>
      <c r="B36" s="65"/>
      <c r="C36" s="65"/>
      <c r="D36" s="65"/>
      <c r="E36" s="65"/>
      <c r="F36" s="65"/>
    </row>
    <row r="37" spans="1:6" s="62" customFormat="1" ht="34.5" customHeight="1" x14ac:dyDescent="0.25">
      <c r="A37" s="65" t="s">
        <v>47</v>
      </c>
      <c r="B37" s="65"/>
      <c r="C37" s="65"/>
      <c r="D37" s="65"/>
      <c r="E37" s="65"/>
      <c r="F37" s="65"/>
    </row>
  </sheetData>
  <sheetProtection algorithmName="SHA-512" hashValue="9oNBCbhYfDLFsYJNybtqgL/RZy9UcRr78bfBuW97WOuOTRko6uRYWGdDuijA3PUV8hqXbtUCpkqiNrzZdlfM5g==" saltValue="34ffhgbxyWnxDLb3x8BSFQ==" spinCount="100000" sheet="1" objects="1" scenarios="1"/>
  <mergeCells count="18">
    <mergeCell ref="A18:F18"/>
    <mergeCell ref="A19:F19"/>
    <mergeCell ref="A1:F1"/>
    <mergeCell ref="A2:F2"/>
    <mergeCell ref="A3:F3"/>
    <mergeCell ref="A5:F5"/>
    <mergeCell ref="A6:F6"/>
    <mergeCell ref="B16:D16"/>
    <mergeCell ref="B24:D24"/>
    <mergeCell ref="A37:F37"/>
    <mergeCell ref="C35:D35"/>
    <mergeCell ref="A36:F36"/>
    <mergeCell ref="A30:F30"/>
    <mergeCell ref="B27:E27"/>
    <mergeCell ref="A32:E32"/>
    <mergeCell ref="A31:E31"/>
    <mergeCell ref="A33:E33"/>
    <mergeCell ref="A34:E34"/>
  </mergeCells>
  <pageMargins left="0.7" right="0.7" top="0.75" bottom="0.75" header="0.3" footer="0.3"/>
  <pageSetup scale="69" fitToHeight="0" orientation="portrait" verticalDpi="0" r:id="rId1"/>
  <headerFooter>
    <oddHeader>&amp;L&amp;"Times New Roman,Regular"&amp;12ATTACHMENT 2 - PRICING SHEET&amp;C&amp;"Times New Roman,Regular"&amp;12 24-702&amp;R&amp;"Times New Roman,Regular"&amp;12BLUEWAY TRAILS MAINTENANCE
 AND RELATED SERVICES</oddHeader>
  </headerFooter>
  <ignoredErrors>
    <ignoredError sqref="E2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Rogers, Sandra</dc:creator>
  <cp:lastModifiedBy>Bechtel, Gretchen</cp:lastModifiedBy>
  <cp:lastPrinted>2023-07-18T12:55:23Z</cp:lastPrinted>
  <dcterms:created xsi:type="dcterms:W3CDTF">2018-08-30T11:39:14Z</dcterms:created>
  <dcterms:modified xsi:type="dcterms:W3CDTF">2024-02-27T16:35:13Z</dcterms:modified>
</cp:coreProperties>
</file>