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7 Gretchen\Solicitations\2023\23-720 - Unpaved Trails Landscape &amp; Maint\1 Solicitation Documents &amp; Addenda\"/>
    </mc:Choice>
  </mc:AlternateContent>
  <xr:revisionPtr revIDLastSave="0" documentId="13_ncr:1_{CF735F97-AE5C-4FF8-9852-AD4FFFF64122}" xr6:coauthVersionLast="47" xr6:coauthVersionMax="47" xr10:uidLastSave="{00000000-0000-0000-0000-000000000000}"/>
  <bookViews>
    <workbookView xWindow="-120" yWindow="-120" windowWidth="29040" windowHeight="15840" xr2:uid="{1E01B98F-F102-433E-98E2-CF95C343945C}"/>
  </bookViews>
  <sheets>
    <sheet name="23-720" sheetId="1" r:id="rId1"/>
  </sheets>
  <definedNames>
    <definedName name="_xlnm.Print_Area" localSheetId="0">'23-720'!$A$1:$I$47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2" i="1" l="1"/>
  <c r="I29" i="1"/>
  <c r="I23" i="1"/>
  <c r="I20" i="1"/>
  <c r="I17" i="1"/>
  <c r="I14" i="1"/>
  <c r="I11" i="1"/>
  <c r="I36" i="1"/>
  <c r="I46" i="1"/>
  <c r="I26" i="1" l="1"/>
  <c r="I38" i="1" s="1"/>
</calcChain>
</file>

<file path=xl/sharedStrings.xml><?xml version="1.0" encoding="utf-8"?>
<sst xmlns="http://schemas.openxmlformats.org/spreadsheetml/2006/main" count="58" uniqueCount="52">
  <si>
    <t>Detail Mowing, Weedeating, Edging, Overhang Trim &amp; Trash Pick-up before Mowing</t>
  </si>
  <si>
    <t>Trash Pickup, Blowing off includes litter, leaves etc.</t>
  </si>
  <si>
    <t>Detail Mowing, Weedeating, Edging, Overhang Trim &amp; Trash Pick-up before mowing</t>
  </si>
  <si>
    <t>Trash Pickup, Blowing off</t>
  </si>
  <si>
    <t>Monday and Friday</t>
  </si>
  <si>
    <t>Per Month Price for Months of</t>
  </si>
  <si>
    <t>TOTAL ANNUAL COST EACH LOCATION</t>
  </si>
  <si>
    <t>ITEM DESCRIPTION</t>
  </si>
  <si>
    <t>ITEM NUMBER</t>
  </si>
  <si>
    <t>November through April (two times / month)</t>
  </si>
  <si>
    <t>May through August (Five times/month)</t>
  </si>
  <si>
    <t>September through October (Four times/week)</t>
  </si>
  <si>
    <t>Ellis Acres Trails</t>
  </si>
  <si>
    <t>Ferndale Trails</t>
  </si>
  <si>
    <t>Haynes Creek</t>
  </si>
  <si>
    <t>Lake Jem Trails</t>
  </si>
  <si>
    <t>Marsh Park Trails</t>
  </si>
  <si>
    <t>Pal Park Trails</t>
  </si>
  <si>
    <t>Pear Park Trails</t>
  </si>
  <si>
    <t>Type Your Firm's Name Here</t>
  </si>
  <si>
    <t>SAVE AND SUBMIT AS AN EXCEL FILE</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</si>
  <si>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</si>
  <si>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</si>
  <si>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</si>
  <si>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</si>
  <si>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</si>
  <si>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</si>
  <si>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</si>
  <si>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Lake County is exempt from all taxes (Federal, State, Local). A Tax Exemption Certificate will be furnished upon request for any direct purchasing. Contractor will be responsible for payment of taxes on all materials purchased by the Contractor for the project.</t>
  </si>
  <si>
    <t>The Contractor shall furnish all labor, materials, tools, transportation and equipment necessary to provide services to County. Services shll be performed in accordance with the specifications listed and implied. The measurements provided are for the length of the trail only and does not include any additional measurement for the width. Contractor shall visit each site to confirm measurements prior to submitting a bid.  Lake County will not accept nor authorize payment for travel time or expenses of service personnel to any of Lake County’s facility locations. The hourly rate must commence on the job site.  Billable time will be for service work performed.  This is an indefinite quantity contract with no guarantee use of services. The County does not guarantee a dollar amount to be expended on any contract resulting from this solicitation.</t>
  </si>
  <si>
    <t xml:space="preserve">The measurements provided are for the length of the trail only and do not include any additional footage for the width.  </t>
  </si>
  <si>
    <t>25302 CR 42, Paisley, FL 32767</t>
  </si>
  <si>
    <t>19220 CR 455, Ferndale, FL 34715</t>
  </si>
  <si>
    <t>16141 CR448, Tavares, FL 32778</t>
  </si>
  <si>
    <t>36545 Yale Retreat Rd, Eustis, FL 32726</t>
  </si>
  <si>
    <t>26701 Hwy 27, Leesburg 34748</t>
  </si>
  <si>
    <t>34606 S. Haynes Creek Rd, Leesburg, FL 34788</t>
  </si>
  <si>
    <t>13235 Hull Rd., Clermont, FL 34711</t>
  </si>
  <si>
    <t>21,336 LF (4.04 miles)</t>
  </si>
  <si>
    <t>20,464 LF (3.88 miles)</t>
  </si>
  <si>
    <t>4,252 LF (0.81 miles)</t>
  </si>
  <si>
    <t>2,117 LF (0.40 miles)</t>
  </si>
  <si>
    <t>756 LF (0.14 miles)</t>
  </si>
  <si>
    <t>4,261 LF (0.81 miles)</t>
  </si>
  <si>
    <t>329,569 LF (62.42 miles)</t>
  </si>
  <si>
    <t>Group A - North Lake County</t>
  </si>
  <si>
    <t>Group B - South Lake County</t>
  </si>
  <si>
    <t xml:space="preserve">12.79 TOTAL MILES </t>
  </si>
  <si>
    <t xml:space="preserve">70.18 TOTAL MILES </t>
  </si>
  <si>
    <t>TOTAL ANNUAL COST GROUP A</t>
  </si>
  <si>
    <t>TOTAL ANNUAL COST GROUP B</t>
  </si>
  <si>
    <t>TOTAL ANNUAL COST FOR GROUP A AND GROUP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</si>
</sst>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0" x14ac:knownFonts="1">
    <font>
      <sz val="11"/>
      <color theme="1"/>
      <name val="Calibri"/>
      <family val="2"/>
      <scheme val="minor"/>
    </font>
    <font>
      <b/>
      <sz val="12"/>
      <color theme="1"/>
      <name val="Times New Roman"/>
      <family val="1"/>
    </font>
    <font>
      <b/>
      <sz val="10"/>
      <color theme="1"/>
      <name val="Times New Roman"/>
      <family val="1"/>
    </font>
    <font>
      <sz val="10"/>
      <color theme="1"/>
      <name val="Times New Roman"/>
      <family val="1"/>
    </font>
    <font>
      <sz val="12"/>
      <color theme="1"/>
      <name val="Times New Roman"/>
      <family val="1"/>
    </font>
    <font>
      <sz val="12"/>
      <color theme="1"/>
      <name val="Calibri"/>
      <family val="2"/>
      <scheme val="minor"/>
    </font>
    <font>
      <sz val="12"/>
      <color rgb="FF000000"/>
      <name val="Times New Roman"/>
      <family val="1"/>
    </font>
    <font>
      <b/>
      <sz val="12"/>
      <color rgb="FF000000"/>
      <name val="Times New Roman"/>
      <family val="1"/>
    </font>
    <font>
      <b/>
      <i/>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s>
  <borders count="39">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11">
    <xf numFmtId="0" fontId="0" fillId="0" borderId="0" xfId="0"/>
    <xf numFmtId="10" fontId="4" fillId="0" borderId="27" xfId="0" applyNumberFormat="1" applyFont="1" applyBorder="1" applyAlignment="1" applyProtection="1">
      <alignment horizontal="center" vertical="center"/>
      <protection locked="0"/>
    </xf>
    <xf numFmtId="0" fontId="0" fillId="0" borderId="10" xfId="0" applyBorder="1"/>
    <xf numFmtId="0" fontId="5" fillId="0" borderId="11" xfId="0" applyFont="1" applyBorder="1"/>
    <xf numFmtId="0" fontId="4" fillId="2" borderId="1" xfId="0" applyFont="1" applyFill="1" applyBorder="1" applyAlignment="1">
      <alignment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44" fontId="6" fillId="0" borderId="14" xfId="0" applyNumberFormat="1" applyFont="1" applyBorder="1" applyAlignment="1">
      <alignment horizontal="center" vertical="center"/>
    </xf>
    <xf numFmtId="0" fontId="5" fillId="0" borderId="14" xfId="0" applyFont="1" applyBorder="1" applyAlignment="1">
      <alignment horizontal="center"/>
    </xf>
    <xf numFmtId="0" fontId="0" fillId="0" borderId="14" xfId="0" applyBorder="1"/>
    <xf numFmtId="0" fontId="0" fillId="0" borderId="2" xfId="0" applyBorder="1"/>
    <xf numFmtId="0" fontId="4" fillId="0" borderId="10" xfId="0" applyFont="1" applyBorder="1" applyAlignment="1">
      <alignment horizontal="center" vertical="center"/>
    </xf>
    <xf numFmtId="0" fontId="7" fillId="2" borderId="10" xfId="0" applyFont="1" applyFill="1" applyBorder="1" applyAlignment="1">
      <alignment vertical="center" wrapText="1"/>
    </xf>
    <xf numFmtId="0" fontId="7" fillId="2" borderId="8" xfId="0" applyFont="1" applyFill="1" applyBorder="1" applyAlignment="1">
      <alignment vertical="center" wrapText="1"/>
    </xf>
    <xf numFmtId="0" fontId="7" fillId="0" borderId="10" xfId="0" applyFont="1" applyBorder="1" applyAlignment="1">
      <alignment vertical="center" wrapText="1"/>
    </xf>
    <xf numFmtId="0" fontId="7" fillId="2" borderId="9" xfId="0" applyFont="1" applyFill="1" applyBorder="1" applyAlignment="1">
      <alignment vertical="center" wrapText="1"/>
    </xf>
    <xf numFmtId="0" fontId="4" fillId="0" borderId="0" xfId="0" applyFont="1" applyAlignment="1">
      <alignment horizontal="center" vertical="center"/>
    </xf>
    <xf numFmtId="0" fontId="7" fillId="2" borderId="5" xfId="0" applyFont="1" applyFill="1" applyBorder="1" applyAlignment="1">
      <alignment horizontal="center" vertical="center" wrapText="1"/>
    </xf>
    <xf numFmtId="44" fontId="6" fillId="2" borderId="0" xfId="0" applyNumberFormat="1" applyFont="1" applyFill="1" applyAlignment="1">
      <alignment horizontal="center" vertical="center"/>
    </xf>
    <xf numFmtId="0" fontId="7" fillId="2" borderId="0" xfId="0" applyFont="1" applyFill="1" applyAlignment="1">
      <alignment vertical="center" wrapText="1"/>
    </xf>
    <xf numFmtId="0" fontId="5" fillId="0" borderId="0" xfId="0" applyFont="1" applyAlignment="1">
      <alignment horizontal="center"/>
    </xf>
    <xf numFmtId="0" fontId="0" fillId="3" borderId="13" xfId="0" applyFill="1" applyBorder="1"/>
    <xf numFmtId="0" fontId="7" fillId="3" borderId="13" xfId="0" applyFont="1" applyFill="1" applyBorder="1" applyAlignment="1">
      <alignment vertical="center" wrapText="1"/>
    </xf>
    <xf numFmtId="44" fontId="6" fillId="3" borderId="14" xfId="0" applyNumberFormat="1" applyFont="1" applyFill="1" applyBorder="1" applyAlignment="1">
      <alignment horizontal="center" vertical="center"/>
    </xf>
    <xf numFmtId="44" fontId="6" fillId="3" borderId="2" xfId="0" applyNumberFormat="1" applyFont="1" applyFill="1" applyBorder="1" applyAlignment="1">
      <alignment horizontal="center" vertical="center"/>
    </xf>
    <xf numFmtId="44" fontId="7" fillId="2" borderId="14" xfId="0" applyNumberFormat="1" applyFont="1" applyFill="1" applyBorder="1" applyAlignment="1">
      <alignment horizontal="center" vertical="center"/>
    </xf>
    <xf numFmtId="44" fontId="9" fillId="0" borderId="14" xfId="0" applyNumberFormat="1" applyFont="1" applyBorder="1" applyAlignment="1">
      <alignment horizontal="center"/>
    </xf>
    <xf numFmtId="0" fontId="4" fillId="0" borderId="0" xfId="0" applyFont="1"/>
    <xf numFmtId="0" fontId="3" fillId="0" borderId="0" xfId="0" applyFont="1"/>
    <xf numFmtId="0" fontId="1" fillId="0" borderId="0" xfId="0" applyFont="1" applyAlignment="1">
      <alignment vertical="top"/>
    </xf>
    <xf numFmtId="10" fontId="4" fillId="0" borderId="18" xfId="0" applyNumberFormat="1" applyFont="1" applyBorder="1"/>
    <xf numFmtId="0" fontId="2"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16" xfId="0" applyFont="1" applyBorder="1" applyAlignment="1" applyProtection="1">
      <alignment vertical="top" wrapText="1"/>
      <protection locked="0"/>
    </xf>
    <xf numFmtId="7" fontId="4" fillId="0" borderId="2" xfId="0" applyNumberFormat="1" applyFont="1" applyBorder="1"/>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 fillId="5" borderId="8"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3" xfId="0" applyFont="1" applyFill="1" applyBorder="1" applyAlignment="1">
      <alignment horizontal="center" vertical="center"/>
    </xf>
    <xf numFmtId="7" fontId="6" fillId="2" borderId="21" xfId="0" applyNumberFormat="1" applyFont="1" applyFill="1" applyBorder="1" applyAlignment="1" applyProtection="1">
      <alignment horizontal="center" vertical="center"/>
      <protection locked="0"/>
    </xf>
    <xf numFmtId="7" fontId="6" fillId="2" borderId="29" xfId="0" applyNumberFormat="1" applyFont="1" applyFill="1" applyBorder="1" applyAlignment="1" applyProtection="1">
      <alignment horizontal="center" vertical="center"/>
      <protection locked="0"/>
    </xf>
    <xf numFmtId="7" fontId="6" fillId="2" borderId="18" xfId="0" applyNumberFormat="1" applyFont="1" applyFill="1" applyBorder="1" applyAlignment="1" applyProtection="1">
      <alignment horizontal="center" vertical="center"/>
      <protection locked="0"/>
    </xf>
    <xf numFmtId="7" fontId="6" fillId="2" borderId="24" xfId="0" applyNumberFormat="1" applyFont="1" applyFill="1" applyBorder="1" applyAlignment="1" applyProtection="1">
      <alignment horizontal="center" vertical="center"/>
      <protection locked="0"/>
    </xf>
    <xf numFmtId="7" fontId="6" fillId="2" borderId="30" xfId="0" applyNumberFormat="1" applyFont="1" applyFill="1" applyBorder="1" applyAlignment="1" applyProtection="1">
      <alignment horizontal="center" vertical="center"/>
      <protection locked="0"/>
    </xf>
    <xf numFmtId="7" fontId="6" fillId="2" borderId="23" xfId="0" applyNumberFormat="1" applyFont="1" applyFill="1" applyBorder="1" applyAlignment="1" applyProtection="1">
      <alignment horizontal="center" vertical="center"/>
      <protection locked="0"/>
    </xf>
    <xf numFmtId="7" fontId="6" fillId="2" borderId="20" xfId="0" applyNumberFormat="1" applyFont="1" applyFill="1" applyBorder="1" applyAlignment="1" applyProtection="1">
      <alignment horizontal="center" vertical="center"/>
      <protection locked="0"/>
    </xf>
    <xf numFmtId="7" fontId="6" fillId="2" borderId="28" xfId="0" applyNumberFormat="1" applyFont="1" applyFill="1" applyBorder="1" applyAlignment="1" applyProtection="1">
      <alignment horizontal="center" vertical="center"/>
      <protection locked="0"/>
    </xf>
    <xf numFmtId="7" fontId="6" fillId="2" borderId="17" xfId="0" applyNumberFormat="1" applyFont="1" applyFill="1" applyBorder="1" applyAlignment="1" applyProtection="1">
      <alignment horizontal="center" vertical="center"/>
      <protection locked="0"/>
    </xf>
    <xf numFmtId="7" fontId="6" fillId="2" borderId="16" xfId="0" applyNumberFormat="1" applyFont="1" applyFill="1" applyBorder="1" applyAlignment="1" applyProtection="1">
      <alignment horizontal="center" vertical="center"/>
      <protection locked="0"/>
    </xf>
    <xf numFmtId="7" fontId="6" fillId="2" borderId="22" xfId="0" applyNumberFormat="1"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7" fontId="6" fillId="2" borderId="15" xfId="0" applyNumberFormat="1" applyFont="1" applyFill="1" applyBorder="1" applyAlignment="1" applyProtection="1">
      <alignment horizontal="center" vertical="center"/>
      <protection locked="0"/>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wrapText="1"/>
    </xf>
    <xf numFmtId="0" fontId="8" fillId="4" borderId="8"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7" fontId="6" fillId="2" borderId="32" xfId="0" applyNumberFormat="1" applyFont="1" applyFill="1" applyBorder="1" applyAlignment="1" applyProtection="1">
      <alignment horizontal="center" vertical="center"/>
      <protection locked="0"/>
    </xf>
    <xf numFmtId="7" fontId="6" fillId="2" borderId="31" xfId="0" applyNumberFormat="1" applyFont="1" applyFill="1" applyBorder="1" applyAlignment="1" applyProtection="1">
      <alignment horizontal="center" vertical="center"/>
      <protection locked="0"/>
    </xf>
    <xf numFmtId="0" fontId="1" fillId="0" borderId="17" xfId="0" applyFont="1" applyBorder="1" applyAlignment="1">
      <alignment horizontal="right"/>
    </xf>
    <xf numFmtId="0" fontId="1" fillId="0" borderId="38" xfId="0" applyFont="1" applyBorder="1" applyAlignment="1">
      <alignment horizontal="right"/>
    </xf>
    <xf numFmtId="0" fontId="4" fillId="0" borderId="11" xfId="0" applyFont="1" applyBorder="1" applyAlignment="1">
      <alignment horizontal="left" vertical="top" wrapText="1"/>
    </xf>
    <xf numFmtId="0" fontId="4" fillId="0" borderId="15" xfId="0" applyFont="1" applyBorder="1" applyAlignment="1">
      <alignment horizontal="center" vertical="center" wrapText="1"/>
    </xf>
    <xf numFmtId="0" fontId="4" fillId="0" borderId="37" xfId="0" applyFont="1" applyBorder="1" applyAlignment="1">
      <alignment horizontal="center"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44" fontId="7" fillId="2" borderId="33" xfId="0" applyNumberFormat="1" applyFont="1" applyFill="1" applyBorder="1" applyAlignment="1">
      <alignment horizontal="center" vertical="center"/>
    </xf>
    <xf numFmtId="44" fontId="7" fillId="2" borderId="34" xfId="0" applyNumberFormat="1" applyFont="1" applyFill="1" applyBorder="1" applyAlignment="1">
      <alignment horizontal="center" vertical="center"/>
    </xf>
    <xf numFmtId="0" fontId="1" fillId="0" borderId="0" xfId="0" applyFont="1" applyAlignment="1">
      <alignment horizontal="center" vertical="top"/>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164" fontId="5" fillId="0" borderId="36"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19" xfId="0" applyNumberFormat="1" applyFont="1" applyBorder="1" applyAlignment="1">
      <alignment horizontal="center" vertical="center"/>
    </xf>
    <xf numFmtId="7" fontId="9" fillId="0" borderId="35" xfId="0" applyNumberFormat="1" applyFont="1" applyBorder="1" applyAlignment="1">
      <alignment horizontal="center" vertical="center"/>
    </xf>
    <xf numFmtId="0" fontId="5"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DB453-D335-4BD9-A273-9E38FA1DE539}">
  <sheetPr>
    <pageSetUpPr fitToPage="1"/>
  </sheetPr>
  <dimension ref="A1:M70"/>
  <sheetViews>
    <sheetView tabSelected="1" view="pageLayout" topLeftCell="A8" zoomScale="80" zoomScaleNormal="100" zoomScalePageLayoutView="80" workbookViewId="0">
      <selection activeCell="D20" sqref="D20:D22"/>
    </sheetView>
  </sheetViews>
  <sheetFormatPr defaultRowHeight="15" x14ac:dyDescent="0.25"/>
  <cols>
    <col min="1" max="1" width="11" customWidth="1"/>
    <col min="2" max="2" width="44.140625" customWidth="1"/>
    <col min="3" max="3" width="21.7109375" customWidth="1"/>
    <col min="4" max="4" width="20.85546875" customWidth="1"/>
    <col min="5" max="5" width="21.7109375" customWidth="1"/>
    <col min="6" max="6" width="20.28515625" customWidth="1"/>
    <col min="7" max="7" width="23.5703125" customWidth="1"/>
    <col min="8" max="8" width="22.140625" customWidth="1"/>
    <col min="9" max="9" width="27.5703125" customWidth="1"/>
  </cols>
  <sheetData>
    <row r="1" spans="1:9" ht="16.5" thickBot="1" x14ac:dyDescent="0.3">
      <c r="A1" s="75" t="s">
        <v>19</v>
      </c>
      <c r="B1" s="76"/>
      <c r="C1" s="76"/>
      <c r="D1" s="76"/>
      <c r="E1" s="76"/>
      <c r="F1" s="76"/>
      <c r="G1" s="76"/>
      <c r="H1" s="76"/>
      <c r="I1" s="77"/>
    </row>
    <row r="2" spans="1:9" ht="15.75" customHeight="1" thickBot="1" x14ac:dyDescent="0.3">
      <c r="A2" s="78" t="s">
        <v>20</v>
      </c>
      <c r="B2" s="79"/>
      <c r="C2" s="79"/>
      <c r="D2" s="79"/>
      <c r="E2" s="79"/>
      <c r="F2" s="79"/>
      <c r="G2" s="79"/>
      <c r="H2" s="79"/>
      <c r="I2" s="80"/>
    </row>
    <row r="3" spans="1:9" ht="68.25" customHeight="1" thickBot="1" x14ac:dyDescent="0.3">
      <c r="A3" s="81" t="s">
        <v>29</v>
      </c>
      <c r="B3" s="82"/>
      <c r="C3" s="82"/>
      <c r="D3" s="82"/>
      <c r="E3" s="82"/>
      <c r="F3" s="82"/>
      <c r="G3" s="82"/>
      <c r="H3" s="82"/>
      <c r="I3" s="83"/>
    </row>
    <row r="4" spans="1:9" ht="16.5" customHeight="1" thickBot="1" x14ac:dyDescent="0.3">
      <c r="A4" s="2"/>
      <c r="B4" s="89" t="s">
        <v>21</v>
      </c>
      <c r="C4" s="90"/>
      <c r="D4" s="90"/>
      <c r="E4" s="90"/>
      <c r="F4" s="90"/>
      <c r="G4" s="90"/>
      <c r="H4" s="91"/>
      <c r="I4" s="3"/>
    </row>
    <row r="5" spans="1:9" ht="48" customHeight="1" thickBot="1" x14ac:dyDescent="0.3">
      <c r="A5" s="2"/>
      <c r="B5" s="4"/>
      <c r="C5" s="67" t="s">
        <v>0</v>
      </c>
      <c r="D5" s="5" t="s">
        <v>1</v>
      </c>
      <c r="E5" s="67" t="s">
        <v>2</v>
      </c>
      <c r="F5" s="6" t="s">
        <v>3</v>
      </c>
      <c r="G5" s="67" t="s">
        <v>2</v>
      </c>
      <c r="H5" s="6" t="s">
        <v>3</v>
      </c>
      <c r="I5" s="3"/>
    </row>
    <row r="6" spans="1:9" ht="32.450000000000003" customHeight="1" thickBot="1" x14ac:dyDescent="0.3">
      <c r="A6" s="2"/>
      <c r="B6" s="7"/>
      <c r="C6" s="68"/>
      <c r="D6" s="9" t="s">
        <v>4</v>
      </c>
      <c r="E6" s="68"/>
      <c r="F6" s="8" t="s">
        <v>4</v>
      </c>
      <c r="G6" s="68"/>
      <c r="H6" s="8" t="s">
        <v>4</v>
      </c>
      <c r="I6" s="3"/>
    </row>
    <row r="7" spans="1:9" ht="15.75" customHeight="1" x14ac:dyDescent="0.25">
      <c r="A7" s="65" t="s">
        <v>8</v>
      </c>
      <c r="B7" s="62" t="s">
        <v>7</v>
      </c>
      <c r="C7" s="69" t="s">
        <v>5</v>
      </c>
      <c r="D7" s="70"/>
      <c r="E7" s="69" t="s">
        <v>5</v>
      </c>
      <c r="F7" s="73"/>
      <c r="G7" s="69" t="s">
        <v>5</v>
      </c>
      <c r="H7" s="70"/>
      <c r="I7" s="60" t="s">
        <v>6</v>
      </c>
    </row>
    <row r="8" spans="1:9" ht="32.25" customHeight="1" thickBot="1" x14ac:dyDescent="0.3">
      <c r="A8" s="66"/>
      <c r="B8" s="63"/>
      <c r="C8" s="71" t="s">
        <v>9</v>
      </c>
      <c r="D8" s="72"/>
      <c r="E8" s="71" t="s">
        <v>10</v>
      </c>
      <c r="F8" s="74"/>
      <c r="G8" s="71" t="s">
        <v>11</v>
      </c>
      <c r="H8" s="72"/>
      <c r="I8" s="61"/>
    </row>
    <row r="9" spans="1:9" ht="22.9" customHeight="1" thickBot="1" x14ac:dyDescent="0.3">
      <c r="A9" s="46" t="s">
        <v>30</v>
      </c>
      <c r="B9" s="47"/>
      <c r="C9" s="47"/>
      <c r="D9" s="47"/>
      <c r="E9" s="47"/>
      <c r="F9" s="47"/>
      <c r="G9" s="47"/>
      <c r="H9" s="47"/>
      <c r="I9" s="48"/>
    </row>
    <row r="10" spans="1:9" ht="29.25" customHeight="1" thickBot="1" x14ac:dyDescent="0.3">
      <c r="A10" s="99" t="s">
        <v>45</v>
      </c>
      <c r="B10" s="100"/>
      <c r="C10" s="11"/>
      <c r="D10" s="11"/>
      <c r="E10" s="11"/>
      <c r="F10" s="11"/>
      <c r="G10" s="12"/>
      <c r="H10" s="13"/>
      <c r="I10" s="14"/>
    </row>
    <row r="11" spans="1:9" ht="15.75" x14ac:dyDescent="0.25">
      <c r="A11" s="41">
        <v>1</v>
      </c>
      <c r="B11" s="16" t="s">
        <v>12</v>
      </c>
      <c r="C11" s="55"/>
      <c r="D11" s="49"/>
      <c r="E11" s="52"/>
      <c r="F11" s="49"/>
      <c r="G11" s="52"/>
      <c r="H11" s="49"/>
      <c r="I11" s="106">
        <f>SUM(C11+D11)*6+(E11+F11)*4+(G11+H11)*2</f>
        <v>0</v>
      </c>
    </row>
    <row r="12" spans="1:9" ht="15.75" x14ac:dyDescent="0.25">
      <c r="A12" s="41"/>
      <c r="B12" s="16" t="s">
        <v>31</v>
      </c>
      <c r="C12" s="56"/>
      <c r="D12" s="50"/>
      <c r="E12" s="53"/>
      <c r="F12" s="50"/>
      <c r="G12" s="53"/>
      <c r="H12" s="50"/>
      <c r="I12" s="107"/>
    </row>
    <row r="13" spans="1:9" ht="16.5" thickBot="1" x14ac:dyDescent="0.3">
      <c r="A13" s="42"/>
      <c r="B13" s="16" t="s">
        <v>38</v>
      </c>
      <c r="C13" s="57"/>
      <c r="D13" s="51"/>
      <c r="E13" s="54"/>
      <c r="F13" s="51"/>
      <c r="G13" s="54"/>
      <c r="H13" s="51"/>
      <c r="I13" s="108"/>
    </row>
    <row r="14" spans="1:9" ht="15.75" x14ac:dyDescent="0.25">
      <c r="A14" s="40">
        <v>2</v>
      </c>
      <c r="B14" s="17" t="s">
        <v>13</v>
      </c>
      <c r="C14" s="64"/>
      <c r="D14" s="58"/>
      <c r="E14" s="59"/>
      <c r="F14" s="58"/>
      <c r="G14" s="59"/>
      <c r="H14" s="58"/>
      <c r="I14" s="106">
        <f t="shared" ref="I14" si="0">SUM(C14+D14)*6+(E14+F14)*4+(G14+H14)*2</f>
        <v>0</v>
      </c>
    </row>
    <row r="15" spans="1:9" ht="19.899999999999999" customHeight="1" x14ac:dyDescent="0.25">
      <c r="A15" s="41"/>
      <c r="B15" s="16" t="s">
        <v>32</v>
      </c>
      <c r="C15" s="56"/>
      <c r="D15" s="50"/>
      <c r="E15" s="53"/>
      <c r="F15" s="50"/>
      <c r="G15" s="53"/>
      <c r="H15" s="50"/>
      <c r="I15" s="107"/>
    </row>
    <row r="16" spans="1:9" ht="16.5" thickBot="1" x14ac:dyDescent="0.3">
      <c r="A16" s="42"/>
      <c r="B16" s="16" t="s">
        <v>39</v>
      </c>
      <c r="C16" s="57"/>
      <c r="D16" s="51"/>
      <c r="E16" s="54"/>
      <c r="F16" s="51"/>
      <c r="G16" s="54"/>
      <c r="H16" s="51"/>
      <c r="I16" s="108"/>
    </row>
    <row r="17" spans="1:9" ht="15.75" x14ac:dyDescent="0.25">
      <c r="A17" s="40">
        <v>3</v>
      </c>
      <c r="B17" s="17" t="s">
        <v>14</v>
      </c>
      <c r="C17" s="64"/>
      <c r="D17" s="58"/>
      <c r="E17" s="59"/>
      <c r="F17" s="58"/>
      <c r="G17" s="59"/>
      <c r="H17" s="58"/>
      <c r="I17" s="106">
        <f t="shared" ref="I17" si="1">SUM(C17+D17)*6+(E17+F17)*4+(G17+H17)*2</f>
        <v>0</v>
      </c>
    </row>
    <row r="18" spans="1:9" ht="31.5" x14ac:dyDescent="0.25">
      <c r="A18" s="41"/>
      <c r="B18" s="18" t="s">
        <v>36</v>
      </c>
      <c r="C18" s="56"/>
      <c r="D18" s="50"/>
      <c r="E18" s="53"/>
      <c r="F18" s="50"/>
      <c r="G18" s="53"/>
      <c r="H18" s="50"/>
      <c r="I18" s="107"/>
    </row>
    <row r="19" spans="1:9" ht="16.5" thickBot="1" x14ac:dyDescent="0.3">
      <c r="A19" s="42"/>
      <c r="B19" s="16" t="s">
        <v>40</v>
      </c>
      <c r="C19" s="57"/>
      <c r="D19" s="51"/>
      <c r="E19" s="54"/>
      <c r="F19" s="51"/>
      <c r="G19" s="54"/>
      <c r="H19" s="51"/>
      <c r="I19" s="108"/>
    </row>
    <row r="20" spans="1:9" ht="15.75" x14ac:dyDescent="0.25">
      <c r="A20" s="40">
        <v>5</v>
      </c>
      <c r="B20" s="17" t="s">
        <v>15</v>
      </c>
      <c r="C20" s="64"/>
      <c r="D20" s="58"/>
      <c r="E20" s="59"/>
      <c r="F20" s="58"/>
      <c r="G20" s="59"/>
      <c r="H20" s="58"/>
      <c r="I20" s="106">
        <f t="shared" ref="I20" si="2">SUM(C20+D20)*6+(E20+F20)*4+(G20+H20)*2</f>
        <v>0</v>
      </c>
    </row>
    <row r="21" spans="1:9" ht="15.75" x14ac:dyDescent="0.25">
      <c r="A21" s="41"/>
      <c r="B21" s="16" t="s">
        <v>33</v>
      </c>
      <c r="C21" s="56"/>
      <c r="D21" s="50"/>
      <c r="E21" s="53"/>
      <c r="F21" s="50"/>
      <c r="G21" s="53"/>
      <c r="H21" s="50"/>
      <c r="I21" s="107"/>
    </row>
    <row r="22" spans="1:9" ht="16.5" thickBot="1" x14ac:dyDescent="0.3">
      <c r="A22" s="42"/>
      <c r="B22" s="16" t="s">
        <v>41</v>
      </c>
      <c r="C22" s="57"/>
      <c r="D22" s="51"/>
      <c r="E22" s="54"/>
      <c r="F22" s="51"/>
      <c r="G22" s="54"/>
      <c r="H22" s="51"/>
      <c r="I22" s="108"/>
    </row>
    <row r="23" spans="1:9" ht="15.75" x14ac:dyDescent="0.25">
      <c r="A23" s="43">
        <v>6</v>
      </c>
      <c r="B23" s="17" t="s">
        <v>16</v>
      </c>
      <c r="C23" s="64"/>
      <c r="D23" s="58"/>
      <c r="E23" s="59"/>
      <c r="F23" s="58"/>
      <c r="G23" s="59"/>
      <c r="H23" s="58"/>
      <c r="I23" s="106">
        <f t="shared" ref="I23" si="3">SUM(C23+D23)*6+(E23+F23)*4+(G23+H23)*2</f>
        <v>0</v>
      </c>
    </row>
    <row r="24" spans="1:9" ht="18" customHeight="1" x14ac:dyDescent="0.25">
      <c r="A24" s="44"/>
      <c r="B24" s="16" t="s">
        <v>34</v>
      </c>
      <c r="C24" s="56"/>
      <c r="D24" s="50"/>
      <c r="E24" s="53"/>
      <c r="F24" s="50"/>
      <c r="G24" s="53"/>
      <c r="H24" s="50"/>
      <c r="I24" s="107"/>
    </row>
    <row r="25" spans="1:9" ht="16.5" thickBot="1" x14ac:dyDescent="0.3">
      <c r="A25" s="45"/>
      <c r="B25" s="19" t="s">
        <v>42</v>
      </c>
      <c r="C25" s="57"/>
      <c r="D25" s="51"/>
      <c r="E25" s="54"/>
      <c r="F25" s="51"/>
      <c r="G25" s="92"/>
      <c r="H25" s="93"/>
      <c r="I25" s="108"/>
    </row>
    <row r="26" spans="1:9" ht="30" customHeight="1" thickBot="1" x14ac:dyDescent="0.3">
      <c r="A26" s="20"/>
      <c r="B26" s="21" t="s">
        <v>47</v>
      </c>
      <c r="C26" s="22"/>
      <c r="D26" s="22"/>
      <c r="E26" s="22"/>
      <c r="F26" s="22"/>
      <c r="G26" s="101" t="s">
        <v>49</v>
      </c>
      <c r="H26" s="102"/>
      <c r="I26" s="109">
        <f>SUM(I11:I25)</f>
        <v>0</v>
      </c>
    </row>
    <row r="27" spans="1:9" ht="16.5" thickBot="1" x14ac:dyDescent="0.3">
      <c r="A27" s="15"/>
      <c r="B27" s="23"/>
      <c r="C27" s="22"/>
      <c r="D27" s="22"/>
      <c r="E27" s="22"/>
      <c r="F27" s="22"/>
      <c r="G27" s="22"/>
      <c r="H27" s="22"/>
      <c r="I27" s="24"/>
    </row>
    <row r="28" spans="1:9" ht="36.75" customHeight="1" thickBot="1" x14ac:dyDescent="0.3">
      <c r="A28" s="99" t="s">
        <v>46</v>
      </c>
      <c r="B28" s="100"/>
      <c r="C28" s="11"/>
      <c r="D28" s="11"/>
      <c r="E28" s="11"/>
      <c r="F28" s="11"/>
      <c r="G28" s="12"/>
      <c r="H28" s="13"/>
      <c r="I28" s="14"/>
    </row>
    <row r="29" spans="1:9" ht="15.75" x14ac:dyDescent="0.25">
      <c r="A29" s="41">
        <v>7</v>
      </c>
      <c r="B29" s="16" t="s">
        <v>17</v>
      </c>
      <c r="C29" s="55"/>
      <c r="D29" s="49"/>
      <c r="E29" s="52"/>
      <c r="F29" s="49"/>
      <c r="G29" s="52"/>
      <c r="H29" s="49"/>
      <c r="I29" s="106">
        <f t="shared" ref="I29:I32" si="4">SUM(C29+D29)*6+(E29+F29)*4+(G29+H29)*2</f>
        <v>0</v>
      </c>
    </row>
    <row r="30" spans="1:9" ht="15.75" x14ac:dyDescent="0.25">
      <c r="A30" s="41"/>
      <c r="B30" s="18" t="s">
        <v>37</v>
      </c>
      <c r="C30" s="56"/>
      <c r="D30" s="50"/>
      <c r="E30" s="53"/>
      <c r="F30" s="50"/>
      <c r="G30" s="53"/>
      <c r="H30" s="50"/>
      <c r="I30" s="107"/>
    </row>
    <row r="31" spans="1:9" ht="16.5" thickBot="1" x14ac:dyDescent="0.3">
      <c r="A31" s="42"/>
      <c r="B31" s="16" t="s">
        <v>43</v>
      </c>
      <c r="C31" s="57"/>
      <c r="D31" s="51"/>
      <c r="E31" s="54"/>
      <c r="F31" s="51"/>
      <c r="G31" s="54"/>
      <c r="H31" s="51"/>
      <c r="I31" s="108"/>
    </row>
    <row r="32" spans="1:9" ht="15.75" x14ac:dyDescent="0.25">
      <c r="A32" s="40">
        <v>8</v>
      </c>
      <c r="B32" s="17" t="s">
        <v>18</v>
      </c>
      <c r="C32" s="55"/>
      <c r="D32" s="49"/>
      <c r="E32" s="52"/>
      <c r="F32" s="49"/>
      <c r="G32" s="52"/>
      <c r="H32" s="49"/>
      <c r="I32" s="106">
        <f t="shared" si="4"/>
        <v>0</v>
      </c>
    </row>
    <row r="33" spans="1:13" ht="15.75" x14ac:dyDescent="0.25">
      <c r="A33" s="41"/>
      <c r="B33" s="16" t="s">
        <v>35</v>
      </c>
      <c r="C33" s="56"/>
      <c r="D33" s="50"/>
      <c r="E33" s="53"/>
      <c r="F33" s="50"/>
      <c r="G33" s="53"/>
      <c r="H33" s="50"/>
      <c r="I33" s="107"/>
    </row>
    <row r="34" spans="1:13" ht="16.5" thickBot="1" x14ac:dyDescent="0.3">
      <c r="A34" s="42"/>
      <c r="B34" s="19" t="s">
        <v>44</v>
      </c>
      <c r="C34" s="57"/>
      <c r="D34" s="51"/>
      <c r="E34" s="54"/>
      <c r="F34" s="51"/>
      <c r="G34" s="54"/>
      <c r="H34" s="51"/>
      <c r="I34" s="108"/>
    </row>
    <row r="35" spans="1:13" ht="7.5" customHeight="1" thickBot="1" x14ac:dyDescent="0.3">
      <c r="A35" s="25"/>
      <c r="B35" s="26"/>
      <c r="C35" s="27"/>
      <c r="D35" s="27"/>
      <c r="E35" s="27"/>
      <c r="F35" s="28"/>
      <c r="G35" s="27"/>
      <c r="H35" s="28"/>
      <c r="I35" s="110"/>
    </row>
    <row r="36" spans="1:13" ht="30" customHeight="1" thickBot="1" x14ac:dyDescent="0.3">
      <c r="A36" s="20"/>
      <c r="B36" s="21" t="s">
        <v>48</v>
      </c>
      <c r="C36" s="22"/>
      <c r="D36" s="22"/>
      <c r="E36" s="22"/>
      <c r="F36" s="22"/>
      <c r="G36" s="101" t="s">
        <v>50</v>
      </c>
      <c r="H36" s="102"/>
      <c r="I36" s="109">
        <f>SUM(I29:I35)</f>
        <v>0</v>
      </c>
    </row>
    <row r="37" spans="1:13" ht="45.75" customHeight="1" thickBot="1" x14ac:dyDescent="0.3">
      <c r="A37" s="20"/>
      <c r="B37" s="10"/>
      <c r="C37" s="22"/>
      <c r="D37" s="22"/>
      <c r="E37" s="22"/>
      <c r="F37" s="22"/>
      <c r="G37" s="29"/>
      <c r="H37" s="29"/>
      <c r="I37" s="30"/>
    </row>
    <row r="38" spans="1:13" ht="32.25" customHeight="1" thickBot="1" x14ac:dyDescent="0.3">
      <c r="B38" s="31"/>
      <c r="C38" s="31"/>
      <c r="D38" s="86" t="s">
        <v>51</v>
      </c>
      <c r="E38" s="87"/>
      <c r="F38" s="87"/>
      <c r="G38" s="87"/>
      <c r="H38" s="88"/>
      <c r="I38" s="39">
        <f>SUM(I26+I36)</f>
        <v>0</v>
      </c>
    </row>
    <row r="39" spans="1:13" ht="30" customHeight="1" x14ac:dyDescent="0.25">
      <c r="G39" s="32"/>
      <c r="H39" s="32"/>
      <c r="I39" s="32"/>
      <c r="J39" s="32"/>
      <c r="K39" s="32"/>
      <c r="L39" s="32"/>
      <c r="M39" s="32"/>
    </row>
    <row r="40" spans="1:13" ht="34.5" customHeight="1" x14ac:dyDescent="0.25">
      <c r="A40" s="31"/>
      <c r="B40" s="31"/>
      <c r="C40" s="31"/>
      <c r="D40" s="31"/>
      <c r="E40" s="31"/>
      <c r="F40" s="31"/>
      <c r="G40" s="31"/>
      <c r="H40" s="31"/>
      <c r="I40" s="31"/>
      <c r="J40" s="32"/>
      <c r="K40" s="32"/>
      <c r="L40" s="32"/>
      <c r="M40" s="32"/>
    </row>
    <row r="41" spans="1:13" ht="16.5" thickBot="1" x14ac:dyDescent="0.3">
      <c r="A41" s="31"/>
      <c r="B41" s="103" t="s">
        <v>22</v>
      </c>
      <c r="C41" s="103"/>
      <c r="D41" s="103"/>
      <c r="E41" s="103"/>
      <c r="F41" s="103"/>
      <c r="G41" s="103"/>
      <c r="H41" s="103"/>
      <c r="I41" s="103"/>
      <c r="J41" s="33"/>
    </row>
    <row r="42" spans="1:13" ht="33" customHeight="1" x14ac:dyDescent="0.25">
      <c r="A42" s="31"/>
      <c r="B42" s="97" t="s">
        <v>23</v>
      </c>
      <c r="C42" s="98"/>
      <c r="D42" s="98"/>
      <c r="E42" s="98"/>
      <c r="F42" s="98"/>
      <c r="G42" s="98"/>
      <c r="H42" s="98"/>
      <c r="I42" s="38"/>
    </row>
    <row r="43" spans="1:13" ht="49.5" customHeight="1" x14ac:dyDescent="0.25">
      <c r="A43" s="31"/>
      <c r="B43" s="104" t="s">
        <v>24</v>
      </c>
      <c r="C43" s="105"/>
      <c r="D43" s="105"/>
      <c r="E43" s="105"/>
      <c r="F43" s="105"/>
      <c r="G43" s="105"/>
      <c r="H43" s="105"/>
      <c r="I43" s="1">
        <v>0</v>
      </c>
    </row>
    <row r="44" spans="1:13" ht="49.5" customHeight="1" x14ac:dyDescent="0.25">
      <c r="A44" s="31"/>
      <c r="B44" s="104" t="s">
        <v>25</v>
      </c>
      <c r="C44" s="105"/>
      <c r="D44" s="105"/>
      <c r="E44" s="105"/>
      <c r="F44" s="105"/>
      <c r="G44" s="105"/>
      <c r="H44" s="105"/>
      <c r="I44" s="1">
        <v>0</v>
      </c>
    </row>
    <row r="45" spans="1:13" ht="51" customHeight="1" x14ac:dyDescent="0.25">
      <c r="A45" s="31"/>
      <c r="B45" s="104" t="s">
        <v>26</v>
      </c>
      <c r="C45" s="105"/>
      <c r="D45" s="105"/>
      <c r="E45" s="105"/>
      <c r="F45" s="105"/>
      <c r="G45" s="105"/>
      <c r="H45" s="105"/>
      <c r="I45" s="1">
        <v>0</v>
      </c>
    </row>
    <row r="46" spans="1:13" ht="30.75" customHeight="1" thickBot="1" x14ac:dyDescent="0.3">
      <c r="A46" s="31"/>
      <c r="B46" s="94" t="s">
        <v>27</v>
      </c>
      <c r="C46" s="95"/>
      <c r="D46" s="95"/>
      <c r="E46" s="95"/>
      <c r="F46" s="95"/>
      <c r="G46" s="95"/>
      <c r="H46" s="95"/>
      <c r="I46" s="34">
        <f>(I43+I44+I45)</f>
        <v>0</v>
      </c>
    </row>
    <row r="47" spans="1:13" ht="51.75" customHeight="1" x14ac:dyDescent="0.25">
      <c r="A47" s="31"/>
      <c r="B47" s="84" t="s">
        <v>28</v>
      </c>
      <c r="C47" s="84"/>
      <c r="D47" s="84"/>
      <c r="E47" s="84"/>
      <c r="F47" s="84"/>
      <c r="G47" s="84"/>
      <c r="H47" s="84"/>
      <c r="I47" s="96"/>
    </row>
    <row r="48" spans="1:13" ht="49.5" customHeight="1" x14ac:dyDescent="0.25">
      <c r="B48" s="84"/>
      <c r="C48" s="84"/>
      <c r="D48" s="84"/>
      <c r="E48" s="84"/>
      <c r="F48" s="85"/>
      <c r="G48" s="85"/>
    </row>
    <row r="49" spans="2:8" ht="30.75" customHeight="1" x14ac:dyDescent="0.25">
      <c r="B49" s="84"/>
      <c r="C49" s="84"/>
      <c r="D49" s="84"/>
      <c r="E49" s="84"/>
      <c r="F49" s="85"/>
      <c r="G49" s="85"/>
    </row>
    <row r="50" spans="2:8" x14ac:dyDescent="0.25">
      <c r="B50" s="32"/>
      <c r="C50" s="32"/>
      <c r="D50" s="32"/>
      <c r="E50" s="32"/>
      <c r="F50" s="32"/>
      <c r="G50" s="32"/>
      <c r="H50" s="32"/>
    </row>
    <row r="51" spans="2:8" s="31" customFormat="1" ht="15.75" x14ac:dyDescent="0.25">
      <c r="B51" s="35"/>
      <c r="C51"/>
      <c r="D51"/>
    </row>
    <row r="52" spans="2:8" s="31" customFormat="1" ht="15.75" x14ac:dyDescent="0.25">
      <c r="B52" s="35"/>
      <c r="C52"/>
      <c r="D52"/>
    </row>
    <row r="53" spans="2:8" s="31" customFormat="1" ht="15.75" x14ac:dyDescent="0.25">
      <c r="B53" s="35"/>
      <c r="C53"/>
      <c r="D53"/>
    </row>
    <row r="54" spans="2:8" s="31" customFormat="1" ht="15.75" x14ac:dyDescent="0.25">
      <c r="B54" s="35"/>
      <c r="C54"/>
      <c r="D54"/>
    </row>
    <row r="55" spans="2:8" s="31" customFormat="1" ht="15.75" x14ac:dyDescent="0.25">
      <c r="B55" s="35"/>
      <c r="C55"/>
      <c r="D55"/>
    </row>
    <row r="56" spans="2:8" s="31" customFormat="1" ht="15.75" x14ac:dyDescent="0.25">
      <c r="B56"/>
      <c r="C56"/>
      <c r="D56"/>
    </row>
    <row r="57" spans="2:8" s="31" customFormat="1" ht="15.75" x14ac:dyDescent="0.25">
      <c r="B57"/>
      <c r="C57"/>
      <c r="D57"/>
    </row>
    <row r="58" spans="2:8" s="31" customFormat="1" ht="15.75" x14ac:dyDescent="0.25">
      <c r="B58"/>
      <c r="C58"/>
      <c r="D58"/>
    </row>
    <row r="59" spans="2:8" s="31" customFormat="1" ht="15.75" x14ac:dyDescent="0.25">
      <c r="B59"/>
      <c r="C59"/>
      <c r="D59"/>
    </row>
    <row r="60" spans="2:8" s="31" customFormat="1" ht="15.75" x14ac:dyDescent="0.25">
      <c r="B60"/>
      <c r="C60"/>
      <c r="D60"/>
    </row>
    <row r="61" spans="2:8" s="31" customFormat="1" ht="15.75" x14ac:dyDescent="0.25">
      <c r="B61"/>
      <c r="C61"/>
      <c r="D61"/>
    </row>
    <row r="62" spans="2:8" s="31" customFormat="1" ht="15.75" x14ac:dyDescent="0.25">
      <c r="B62"/>
      <c r="C62"/>
      <c r="D62"/>
    </row>
    <row r="63" spans="2:8" s="31" customFormat="1" ht="15.75" x14ac:dyDescent="0.25">
      <c r="B63"/>
      <c r="C63"/>
      <c r="D63"/>
    </row>
    <row r="64" spans="2:8" s="31" customFormat="1" ht="15.75" x14ac:dyDescent="0.25">
      <c r="B64"/>
      <c r="C64"/>
      <c r="D64"/>
    </row>
    <row r="65" spans="2:8" s="31" customFormat="1" ht="15.75" x14ac:dyDescent="0.25">
      <c r="B65"/>
      <c r="C65"/>
      <c r="D65"/>
    </row>
    <row r="66" spans="2:8" s="31" customFormat="1" ht="15.75" x14ac:dyDescent="0.25">
      <c r="B66"/>
      <c r="C66"/>
      <c r="D66"/>
    </row>
    <row r="67" spans="2:8" s="31" customFormat="1" ht="15.75" x14ac:dyDescent="0.25">
      <c r="B67"/>
      <c r="C67"/>
      <c r="D67"/>
    </row>
    <row r="68" spans="2:8" s="31" customFormat="1" ht="15.75" x14ac:dyDescent="0.25">
      <c r="B68"/>
      <c r="C68"/>
      <c r="D68"/>
    </row>
    <row r="69" spans="2:8" s="31" customFormat="1" ht="15.75" x14ac:dyDescent="0.25">
      <c r="B69"/>
      <c r="C69"/>
      <c r="D69"/>
      <c r="E69" s="36"/>
      <c r="F69" s="37"/>
      <c r="G69" s="36"/>
      <c r="H69" s="37"/>
    </row>
    <row r="70" spans="2:8" s="31" customFormat="1" ht="15.75" x14ac:dyDescent="0.25">
      <c r="B70"/>
      <c r="C70"/>
      <c r="D70"/>
    </row>
  </sheetData>
  <sheetProtection algorithmName="SHA-512" hashValue="BDXzDkVGwWZhfR9yQ900LyIVN073hPer/72Gx3nTbhIEdT5qN78+yjsOs/bPh/d8oTrVewcgI0/Jo56ovrmTqg==" saltValue="bH801EiCt29hzQ2lQdM2Qg==" spinCount="100000" sheet="1" objects="1" scenarios="1"/>
  <mergeCells count="87">
    <mergeCell ref="B46:H46"/>
    <mergeCell ref="B47:I47"/>
    <mergeCell ref="B42:H42"/>
    <mergeCell ref="A10:B10"/>
    <mergeCell ref="A28:B28"/>
    <mergeCell ref="G26:H26"/>
    <mergeCell ref="G36:H36"/>
    <mergeCell ref="B41:I41"/>
    <mergeCell ref="B43:H43"/>
    <mergeCell ref="B44:H44"/>
    <mergeCell ref="B45:H45"/>
    <mergeCell ref="F11:F13"/>
    <mergeCell ref="C20:C22"/>
    <mergeCell ref="D20:D22"/>
    <mergeCell ref="E20:E22"/>
    <mergeCell ref="F20:F22"/>
    <mergeCell ref="A1:I1"/>
    <mergeCell ref="A2:I2"/>
    <mergeCell ref="A3:I3"/>
    <mergeCell ref="B48:G48"/>
    <mergeCell ref="B49:G49"/>
    <mergeCell ref="D38:H38"/>
    <mergeCell ref="B4:H4"/>
    <mergeCell ref="G29:G31"/>
    <mergeCell ref="H29:H31"/>
    <mergeCell ref="G32:G34"/>
    <mergeCell ref="H32:H34"/>
    <mergeCell ref="G20:G22"/>
    <mergeCell ref="H20:H22"/>
    <mergeCell ref="G23:G25"/>
    <mergeCell ref="H23:H25"/>
    <mergeCell ref="G14:G16"/>
    <mergeCell ref="C5:C6"/>
    <mergeCell ref="E5:E6"/>
    <mergeCell ref="C7:D7"/>
    <mergeCell ref="E7:F7"/>
    <mergeCell ref="C8:D8"/>
    <mergeCell ref="E8:F8"/>
    <mergeCell ref="G5:G6"/>
    <mergeCell ref="G7:H7"/>
    <mergeCell ref="G8:H8"/>
    <mergeCell ref="G11:G13"/>
    <mergeCell ref="H11:H13"/>
    <mergeCell ref="A7:A8"/>
    <mergeCell ref="A11:A13"/>
    <mergeCell ref="A14:A16"/>
    <mergeCell ref="A17:A19"/>
    <mergeCell ref="F14:F16"/>
    <mergeCell ref="C11:C13"/>
    <mergeCell ref="D11:D13"/>
    <mergeCell ref="E17:E19"/>
    <mergeCell ref="F17:F19"/>
    <mergeCell ref="E11:E13"/>
    <mergeCell ref="C14:C16"/>
    <mergeCell ref="D14:D16"/>
    <mergeCell ref="E14:E16"/>
    <mergeCell ref="I7:I8"/>
    <mergeCell ref="B7:B8"/>
    <mergeCell ref="I23:I25"/>
    <mergeCell ref="I29:I31"/>
    <mergeCell ref="I32:I34"/>
    <mergeCell ref="I11:I13"/>
    <mergeCell ref="I14:I16"/>
    <mergeCell ref="I17:I19"/>
    <mergeCell ref="I20:I22"/>
    <mergeCell ref="C23:C25"/>
    <mergeCell ref="D23:D25"/>
    <mergeCell ref="E23:E25"/>
    <mergeCell ref="F23:F25"/>
    <mergeCell ref="C17:C19"/>
    <mergeCell ref="D17:D19"/>
    <mergeCell ref="C32:C34"/>
    <mergeCell ref="A32:A34"/>
    <mergeCell ref="A20:A22"/>
    <mergeCell ref="A23:A25"/>
    <mergeCell ref="A29:A31"/>
    <mergeCell ref="A9:I9"/>
    <mergeCell ref="D32:D34"/>
    <mergeCell ref="E32:E34"/>
    <mergeCell ref="F32:F34"/>
    <mergeCell ref="C29:C31"/>
    <mergeCell ref="D29:D31"/>
    <mergeCell ref="E29:E31"/>
    <mergeCell ref="F29:F31"/>
    <mergeCell ref="H14:H16"/>
    <mergeCell ref="G17:G19"/>
    <mergeCell ref="H17:H19"/>
  </mergeCells>
  <pageMargins left="0.7" right="0.7" top="0.75" bottom="0.75" header="0.3" footer="0.3"/>
  <pageSetup scale="42" fitToHeight="0" orientation="portrait" verticalDpi="0" r:id="rId1"/>
  <headerFooter>
    <oddHeader>&amp;LATTACHMENT 2 - PRICING SHEET&amp;C23-720&amp;RUNPAVED TRAIL GROUNDS MAINTENANCE AND RELATED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23-720</vt:lpstr>
      <vt:lpstr>'23-720'!Print_Area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Bechtel, Gretchen</dc:creator>
  <cp:lastModifiedBy>Bechtel, Gretchen</cp:lastModifiedBy>
  <cp:lastPrinted>2023-02-02T16:33:16Z</cp:lastPrinted>
  <dcterms:created xsi:type="dcterms:W3CDTF">2022-10-07T17:07:51Z</dcterms:created>
  <dcterms:modified xsi:type="dcterms:W3CDTF">2023-03-23T17:39:00Z</dcterms:modified>
</cp:coreProperties>
</file>