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4 Sandra\Solicitations\2022\22-453 Pressure Washing and Window Cleaning Services\1 Solicitation Documents &amp; Addenda\"/>
    </mc:Choice>
  </mc:AlternateContent>
  <xr:revisionPtr revIDLastSave="0" documentId="14_{A6E0D029-15D6-41D6-A6C2-BC320E3E547E}" xr6:coauthVersionLast="47" xr6:coauthVersionMax="47" xr10:uidLastSave="{00000000-0000-0000-0000-000000000000}"/>
  <bookViews>
    <workbookView xWindow="-120" yWindow="-120" windowWidth="29040" windowHeight="15840" xr2:uid="{3BA767BB-3FC3-4BC5-A4D1-5684F6547F9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2" i="1" l="1"/>
  <c r="I112"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7" i="1" s="1"/>
  <c r="A118" i="1" s="1"/>
  <c r="A119" i="1" s="1"/>
  <c r="A120" i="1" s="1"/>
  <c r="A121" i="1" s="1"/>
  <c r="A122" i="1" s="1"/>
  <c r="A123" i="1" s="1"/>
  <c r="A124" i="1" s="1"/>
  <c r="A125" i="1" s="1"/>
  <c r="A126" i="1" s="1"/>
  <c r="A127" i="1" s="1"/>
  <c r="A128" i="1" s="1"/>
  <c r="A129" i="1" s="1"/>
  <c r="A130" i="1" s="1"/>
  <c r="A131" i="1" s="1"/>
  <c r="A132" i="1" s="1"/>
  <c r="A133" i="1" s="1"/>
  <c r="A135" i="1" s="1"/>
  <c r="I174" i="1" l="1"/>
  <c r="A136" i="1"/>
  <c r="A137" i="1" s="1"/>
  <c r="A138" i="1" s="1"/>
  <c r="A139" i="1" s="1"/>
  <c r="A140" i="1" s="1"/>
  <c r="A141" i="1" s="1"/>
  <c r="A142" i="1" s="1"/>
  <c r="A143" i="1" s="1"/>
  <c r="A144" i="1" s="1"/>
  <c r="A145" i="1" s="1"/>
  <c r="A146" i="1" s="1"/>
  <c r="A147" i="1" s="1"/>
  <c r="A148" i="1" s="1"/>
  <c r="A149" i="1" s="1"/>
  <c r="A150" i="1" s="1"/>
  <c r="A151" i="1" s="1"/>
  <c r="A152" i="1" s="1"/>
  <c r="A153" i="1" s="1"/>
  <c r="A154" i="1" s="1"/>
  <c r="A156" i="1" l="1"/>
  <c r="A157" i="1" s="1"/>
  <c r="A158" i="1" s="1"/>
  <c r="A159" i="1" s="1"/>
  <c r="A160" i="1" s="1"/>
  <c r="A161" i="1" s="1"/>
  <c r="A162" i="1" s="1"/>
  <c r="A163" i="1" s="1"/>
  <c r="A164" i="1" s="1"/>
  <c r="A165" i="1" s="1"/>
  <c r="A166" i="1" s="1"/>
  <c r="A167" i="1" s="1"/>
  <c r="A168" i="1" s="1"/>
  <c r="A169" i="1" s="1"/>
  <c r="A170" i="1" s="1"/>
  <c r="A171" i="1" s="1"/>
</calcChain>
</file>

<file path=xl/sharedStrings.xml><?xml version="1.0" encoding="utf-8"?>
<sst xmlns="http://schemas.openxmlformats.org/spreadsheetml/2006/main" count="688" uniqueCount="465">
  <si>
    <t>BUILDING NUMBER</t>
  </si>
  <si>
    <t>BUILDING NAME</t>
  </si>
  <si>
    <t>STREET</t>
  </si>
  <si>
    <t>CITY</t>
  </si>
  <si>
    <t>ZIP</t>
  </si>
  <si>
    <t>PRESSURE WASHING COST</t>
  </si>
  <si>
    <t>HB-61</t>
  </si>
  <si>
    <t>320 W Main St</t>
  </si>
  <si>
    <t xml:space="preserve">320 W Main St. </t>
  </si>
  <si>
    <t>Tavares</t>
  </si>
  <si>
    <t>HB-59</t>
  </si>
  <si>
    <t>323 N. Sinclair Ave.</t>
  </si>
  <si>
    <t>HB-23</t>
  </si>
  <si>
    <t>350 N. Sinclair Ave.</t>
  </si>
  <si>
    <t>HB-52</t>
  </si>
  <si>
    <t>418 W. Alfred St.</t>
  </si>
  <si>
    <t>AB-10</t>
  </si>
  <si>
    <t>Adkins House</t>
  </si>
  <si>
    <t>55420 Front St.</t>
  </si>
  <si>
    <t>Astor</t>
  </si>
  <si>
    <t>HB-32</t>
  </si>
  <si>
    <t>Ag Center Greenhouses</t>
  </si>
  <si>
    <t>30208 SR 19</t>
  </si>
  <si>
    <t>HB-31</t>
  </si>
  <si>
    <t>Agricultural Center</t>
  </si>
  <si>
    <t>1951 Woodlea Rd.</t>
  </si>
  <si>
    <t>CP-01</t>
  </si>
  <si>
    <t>American Legion</t>
  </si>
  <si>
    <t>40924 SR 19</t>
  </si>
  <si>
    <t>Umatilla</t>
  </si>
  <si>
    <t>FB-05</t>
  </si>
  <si>
    <t>Area I Road Maintenance</t>
  </si>
  <si>
    <t xml:space="preserve">2310 W. Griffin Rd. </t>
  </si>
  <si>
    <t>Leesburg</t>
  </si>
  <si>
    <t>MB-05</t>
  </si>
  <si>
    <t>Area II Road Maintenance</t>
  </si>
  <si>
    <t>609 Diston Ave.</t>
  </si>
  <si>
    <t>Minneola</t>
  </si>
  <si>
    <t>DB-01</t>
  </si>
  <si>
    <t>Area III Road Maintenance</t>
  </si>
  <si>
    <t>19720 5th St.</t>
  </si>
  <si>
    <t>GB-10</t>
  </si>
  <si>
    <t xml:space="preserve">BCC/Clerk’s Warehouse </t>
  </si>
  <si>
    <t>32400 County Rd 473</t>
  </si>
  <si>
    <t>HB-01</t>
  </si>
  <si>
    <t>Central Energy Plant - 1975</t>
  </si>
  <si>
    <t xml:space="preserve">315 W. Main St. </t>
  </si>
  <si>
    <t>HB-13</t>
  </si>
  <si>
    <t>Central Energy Plant - 1990</t>
  </si>
  <si>
    <t xml:space="preserve">551 W. Main St. </t>
  </si>
  <si>
    <t>HB-63</t>
  </si>
  <si>
    <t>Central Energy Plant - 2009</t>
  </si>
  <si>
    <t>445 W. Alfred St.</t>
  </si>
  <si>
    <t>HB-55</t>
  </si>
  <si>
    <t>20415 Independence Blvd</t>
  </si>
  <si>
    <t>Groveland</t>
  </si>
  <si>
    <t>LB-03</t>
  </si>
  <si>
    <t>Community Center - Ferndale</t>
  </si>
  <si>
    <t>15307 Ferndale Comm. Rd.</t>
  </si>
  <si>
    <t>Ferndale</t>
  </si>
  <si>
    <t>AB-08</t>
  </si>
  <si>
    <t>31039 Lake Mack Rd.</t>
  </si>
  <si>
    <t>Deland</t>
  </si>
  <si>
    <t>AB-13</t>
  </si>
  <si>
    <t>Community Center - Paisley</t>
  </si>
  <si>
    <t>24954 CR 42</t>
  </si>
  <si>
    <t>Paisley</t>
  </si>
  <si>
    <t>CB-05</t>
  </si>
  <si>
    <t>17107 Ball Park Rd.</t>
  </si>
  <si>
    <t>HB-02</t>
  </si>
  <si>
    <t>County Administration Building</t>
  </si>
  <si>
    <t>315 W. Main St.</t>
  </si>
  <si>
    <t>HB-11</t>
  </si>
  <si>
    <t>550 W. Main St.</t>
  </si>
  <si>
    <t>Courthouse Complete including original building and expansion</t>
  </si>
  <si>
    <t>HB-12</t>
  </si>
  <si>
    <t>Detention Center</t>
  </si>
  <si>
    <t>551 W. Main St</t>
  </si>
  <si>
    <t>IB-02</t>
  </si>
  <si>
    <t>Sorrento</t>
  </si>
  <si>
    <t>31340 County Rd 437</t>
  </si>
  <si>
    <t>HB-22</t>
  </si>
  <si>
    <t>Emergency Operations Center (ECOC)</t>
  </si>
  <si>
    <t>425 W. Alfred St.</t>
  </si>
  <si>
    <t>KB-04</t>
  </si>
  <si>
    <t>Environmental Lab</t>
  </si>
  <si>
    <t>13100 County Landfill Rd.</t>
  </si>
  <si>
    <t>KB-05</t>
  </si>
  <si>
    <t>Environmental Services Administration</t>
  </si>
  <si>
    <t>13130 County Landfill Rd.</t>
  </si>
  <si>
    <t>CB-15</t>
  </si>
  <si>
    <t>Fairgrounds - Ash Ford Bldg.</t>
  </si>
  <si>
    <t>2101 County Rd 452</t>
  </si>
  <si>
    <t>Eustis</t>
  </si>
  <si>
    <t>CB-13</t>
  </si>
  <si>
    <t>Fairgrounds - Clements Bldg.</t>
  </si>
  <si>
    <t>CB-16</t>
  </si>
  <si>
    <t>Fairgrounds - Expo Bldg.</t>
  </si>
  <si>
    <t>CB-12</t>
  </si>
  <si>
    <t>Fairgrounds - Laroe Pavilion</t>
  </si>
  <si>
    <t>CB-14</t>
  </si>
  <si>
    <t>Fairgrounds - Mayo Bldg</t>
  </si>
  <si>
    <t>AB-12</t>
  </si>
  <si>
    <t xml:space="preserve">23023 SR 40 </t>
  </si>
  <si>
    <t>NB-03</t>
  </si>
  <si>
    <t>11630 Lakeshore Dr.</t>
  </si>
  <si>
    <t>Clermont</t>
  </si>
  <si>
    <t>AB-04</t>
  </si>
  <si>
    <t>47544 SR 19</t>
  </si>
  <si>
    <t>Altoona</t>
  </si>
  <si>
    <t>NB-04</t>
  </si>
  <si>
    <t>6234 County Rd 561</t>
  </si>
  <si>
    <t>NB-05</t>
  </si>
  <si>
    <t>OB-02</t>
  </si>
  <si>
    <t>16240 County Rd 474</t>
  </si>
  <si>
    <t>AB-18</t>
  </si>
  <si>
    <t>25250 CR 42</t>
  </si>
  <si>
    <t>AB-05</t>
  </si>
  <si>
    <t>42700 SR 19</t>
  </si>
  <si>
    <t>EB-02</t>
  </si>
  <si>
    <t>40601 Palm Dr.</t>
  </si>
  <si>
    <t>Pine Lakes</t>
  </si>
  <si>
    <t>CB-02</t>
  </si>
  <si>
    <t>38816 Carroll St.</t>
  </si>
  <si>
    <t>CB-01</t>
  </si>
  <si>
    <t>37711 SR 19</t>
  </si>
  <si>
    <t>EB-01</t>
  </si>
  <si>
    <t>25100 County Rd 44A</t>
  </si>
  <si>
    <t>IB-01</t>
  </si>
  <si>
    <t>19212 SR 44</t>
  </si>
  <si>
    <t>IB-03</t>
  </si>
  <si>
    <t>31431 Walton Health</t>
  </si>
  <si>
    <t>BB-02</t>
  </si>
  <si>
    <t>306 W. Hermosa St.</t>
  </si>
  <si>
    <t>Lady Lake</t>
  </si>
  <si>
    <t>BB-04</t>
  </si>
  <si>
    <t>2505 Spring Lake Rd.</t>
  </si>
  <si>
    <t>Fruitland Pk</t>
  </si>
  <si>
    <t>BB-05</t>
  </si>
  <si>
    <t>6200 Lake Griffin Rd.</t>
  </si>
  <si>
    <t>FB-01</t>
  </si>
  <si>
    <t>1201 Lewis Rd.</t>
  </si>
  <si>
    <t>GB-01</t>
  </si>
  <si>
    <t>531 Sunnyside Dr.</t>
  </si>
  <si>
    <t>GB-05</t>
  </si>
  <si>
    <t>11305 Park Ave.</t>
  </si>
  <si>
    <t>CB-17</t>
  </si>
  <si>
    <t>12340 County Rd 44</t>
  </si>
  <si>
    <t>JB-03</t>
  </si>
  <si>
    <t>8819 County Rd 48</t>
  </si>
  <si>
    <t>Yalaha</t>
  </si>
  <si>
    <t>KB-13</t>
  </si>
  <si>
    <t>25028 Kirkwood Ave.</t>
  </si>
  <si>
    <t>Astatula</t>
  </si>
  <si>
    <t>KB-18</t>
  </si>
  <si>
    <t xml:space="preserve">Fire Station 78 </t>
  </si>
  <si>
    <t>16345 CR 448</t>
  </si>
  <si>
    <t>Mt Dora</t>
  </si>
  <si>
    <t>JB-02</t>
  </si>
  <si>
    <t>24939 US Hwy 27</t>
  </si>
  <si>
    <t>LB-04</t>
  </si>
  <si>
    <t>Fire Station 83</t>
  </si>
  <si>
    <t>15303 Ferndale Community  Rd.</t>
  </si>
  <si>
    <t>KB-01</t>
  </si>
  <si>
    <t>Fuel Station Main Shed</t>
  </si>
  <si>
    <t>12835 County Landfill Rd.</t>
  </si>
  <si>
    <t>KB-02</t>
  </si>
  <si>
    <t>Fuel Station Office</t>
  </si>
  <si>
    <t>KB-08</t>
  </si>
  <si>
    <t>Haz-Mat Storage</t>
  </si>
  <si>
    <t>KB-07</t>
  </si>
  <si>
    <t>Haz-Mat Trailer</t>
  </si>
  <si>
    <t>MB-03</t>
  </si>
  <si>
    <t xml:space="preserve">875 Oakley Seaver Dr. </t>
  </si>
  <si>
    <t>FB-04</t>
  </si>
  <si>
    <t>Health Clinic - Leesburg</t>
  </si>
  <si>
    <t>2113 W. Griffin Rd.</t>
  </si>
  <si>
    <t>CB-04</t>
  </si>
  <si>
    <t>Health Clinic - Umatilla</t>
  </si>
  <si>
    <t>249 Collins Ave.</t>
  </si>
  <si>
    <t>506 W. Desoto St.</t>
  </si>
  <si>
    <t>HB-45</t>
  </si>
  <si>
    <t>Health Department Administration</t>
  </si>
  <si>
    <t xml:space="preserve">16140 Hwy 441 </t>
  </si>
  <si>
    <t>KB-22</t>
  </si>
  <si>
    <t>27431 SR 19</t>
  </si>
  <si>
    <t>HB-04</t>
  </si>
  <si>
    <t>Historic Courthouse</t>
  </si>
  <si>
    <t>317 W. Main St.</t>
  </si>
  <si>
    <t>HB-64</t>
  </si>
  <si>
    <t>1952 Woodlea Rd.</t>
  </si>
  <si>
    <t>AB-09</t>
  </si>
  <si>
    <t xml:space="preserve">Library - Astor </t>
  </si>
  <si>
    <t xml:space="preserve">54905 Alco Rd. </t>
  </si>
  <si>
    <t>OB-03</t>
  </si>
  <si>
    <t xml:space="preserve">Library - Cagan Crossings </t>
  </si>
  <si>
    <t>16729 Cagan Oaks</t>
  </si>
  <si>
    <t>MB-02</t>
  </si>
  <si>
    <t xml:space="preserve">Library - M. Baysinger </t>
  </si>
  <si>
    <t>756 W. Broad St.</t>
  </si>
  <si>
    <t>AB-11</t>
  </si>
  <si>
    <t xml:space="preserve">Library - Paisley </t>
  </si>
  <si>
    <t>GB-07</t>
  </si>
  <si>
    <t>2401 Woodlea Rd.</t>
  </si>
  <si>
    <t>AB-14</t>
  </si>
  <si>
    <t>McTureous House</t>
  </si>
  <si>
    <t>42100 SR 19</t>
  </si>
  <si>
    <t>HB-16</t>
  </si>
  <si>
    <t>401 S. Bloxham Ave.</t>
  </si>
  <si>
    <t>HB-17</t>
  </si>
  <si>
    <t>Mosquito Control Chemical Storage</t>
  </si>
  <si>
    <t>Mosquito Control Paint/Service</t>
  </si>
  <si>
    <t>HB-60</t>
  </si>
  <si>
    <t>200 N Sinclair Ave.</t>
  </si>
  <si>
    <t>FB-15</t>
  </si>
  <si>
    <t>Probation Office</t>
  </si>
  <si>
    <t>2440 Hwy 441/27</t>
  </si>
  <si>
    <t>HB-15</t>
  </si>
  <si>
    <t>Property Records Storage</t>
  </si>
  <si>
    <t>313 S. Bloxham Ave.</t>
  </si>
  <si>
    <t>HB-07</t>
  </si>
  <si>
    <t>Public Defender</t>
  </si>
  <si>
    <t>123 N. Sinclair Ave.</t>
  </si>
  <si>
    <t>KB-19</t>
  </si>
  <si>
    <t>Road Operations Center</t>
  </si>
  <si>
    <t>12901County Landfill Rd.</t>
  </si>
  <si>
    <t>KB-06</t>
  </si>
  <si>
    <t>Scalehouse</t>
  </si>
  <si>
    <t>HB-03</t>
  </si>
  <si>
    <t>Sheriff's Administration Building</t>
  </si>
  <si>
    <t>360 Ruby St.</t>
  </si>
  <si>
    <t>GB-02</t>
  </si>
  <si>
    <t>Sheriff's Aircraft Hangar</t>
  </si>
  <si>
    <t>MB-25</t>
  </si>
  <si>
    <t>15855 SR50</t>
  </si>
  <si>
    <t>HB-42</t>
  </si>
  <si>
    <t>Sheriff's Vehicle Maintenance</t>
  </si>
  <si>
    <t>1925 McDonald Ave.</t>
  </si>
  <si>
    <t>MB-06</t>
  </si>
  <si>
    <t>South Battalion Chief</t>
  </si>
  <si>
    <t>KB-11</t>
  </si>
  <si>
    <t>Tourist Welcome Center</t>
  </si>
  <si>
    <t>20763 US HWY 27</t>
  </si>
  <si>
    <t>Traffic Operations</t>
  </si>
  <si>
    <t>28127 CR 561</t>
  </si>
  <si>
    <t>Transportation Office</t>
  </si>
  <si>
    <t>LB-05</t>
  </si>
  <si>
    <t>20423 Independence Blvd.</t>
  </si>
  <si>
    <t>KB-17</t>
  </si>
  <si>
    <t xml:space="preserve">518 W Alfred St. </t>
  </si>
  <si>
    <t>HB-70</t>
  </si>
  <si>
    <t>323 PW Administration</t>
  </si>
  <si>
    <t>350 PW Engineering</t>
  </si>
  <si>
    <t>418 Building</t>
  </si>
  <si>
    <t>Animal Shelter</t>
  </si>
  <si>
    <t>12280 CR 448</t>
  </si>
  <si>
    <t>Communications   Facility</t>
  </si>
  <si>
    <t>Community Center -    Forest Hills</t>
  </si>
  <si>
    <t xml:space="preserve">East Lake Library Building </t>
  </si>
  <si>
    <t xml:space="preserve">Fire Station 10 </t>
  </si>
  <si>
    <t xml:space="preserve">Fire Station 109 </t>
  </si>
  <si>
    <t xml:space="preserve">Fire Station 11 </t>
  </si>
  <si>
    <t xml:space="preserve">Fire Station 112 </t>
  </si>
  <si>
    <t>Fire Station 13</t>
  </si>
  <si>
    <t xml:space="preserve">Fire Station 14 </t>
  </si>
  <si>
    <t xml:space="preserve">Fire Station 15 </t>
  </si>
  <si>
    <t>Fire Station 19</t>
  </si>
  <si>
    <t xml:space="preserve">Fire Station 20 </t>
  </si>
  <si>
    <t xml:space="preserve">Fire Station 21 </t>
  </si>
  <si>
    <t xml:space="preserve">Fire Station 27 </t>
  </si>
  <si>
    <t xml:space="preserve">Fire Station 39 </t>
  </si>
  <si>
    <t xml:space="preserve">Fire Station 52 </t>
  </si>
  <si>
    <t xml:space="preserve">Fire Station 53 </t>
  </si>
  <si>
    <t xml:space="preserve">Fire Station 54 </t>
  </si>
  <si>
    <t xml:space="preserve">Fire Station 59 </t>
  </si>
  <si>
    <t xml:space="preserve">Fire Station 70 </t>
  </si>
  <si>
    <t xml:space="preserve">Fire Station 71 </t>
  </si>
  <si>
    <t xml:space="preserve">Fire Station 72 </t>
  </si>
  <si>
    <t xml:space="preserve">Fire Station 76 </t>
  </si>
  <si>
    <t xml:space="preserve">Fire Station 77 </t>
  </si>
  <si>
    <t>Fire Station 82</t>
  </si>
  <si>
    <t>Fire Station 110</t>
  </si>
  <si>
    <t xml:space="preserve">Fire Station 111 </t>
  </si>
  <si>
    <t xml:space="preserve">8805 Bay Lake Rd </t>
  </si>
  <si>
    <t>Health  (WIC) - Clermont</t>
  </si>
  <si>
    <t xml:space="preserve">Ag Center Horticultural </t>
  </si>
  <si>
    <t>Parks &amp; Trails Office</t>
  </si>
  <si>
    <t xml:space="preserve">WMFO </t>
  </si>
  <si>
    <t>Fleet Facility</t>
  </si>
  <si>
    <t>Sheriff's South Substation</t>
  </si>
  <si>
    <t>551 W Main St.</t>
  </si>
  <si>
    <t>Detention Center - Front only - entire building front on Main St.</t>
  </si>
  <si>
    <t>Detention Center Overpass-Connection to Courthouse</t>
  </si>
  <si>
    <t>N/A</t>
  </si>
  <si>
    <t xml:space="preserve">County Administration Building , Floors 1 and 2 only </t>
  </si>
  <si>
    <t>Courthouse - Original building on the north side- (stucco and paint)</t>
  </si>
  <si>
    <t xml:space="preserve">Courthouse Expansion - Expansion with the front facing Main St. - (brick)  </t>
  </si>
  <si>
    <t>Courthouse Expansion -                         1st Floor Facing Main St Only</t>
  </si>
  <si>
    <t>Courthouse Expansion -                           1 story back lower roof</t>
  </si>
  <si>
    <t>Health Clinic - South Lake</t>
  </si>
  <si>
    <t>Hickory Point Volleyball Fieldhouse</t>
  </si>
  <si>
    <t>JB-20</t>
  </si>
  <si>
    <t>Traffic OperationsAnnex</t>
  </si>
  <si>
    <t>KB-21</t>
  </si>
  <si>
    <t>28129 CR 561</t>
  </si>
  <si>
    <t>Community Center - Umatilla Bldg 1</t>
  </si>
  <si>
    <t>Community Center - Umatilla Bldg 2</t>
  </si>
  <si>
    <t>Astor Lions Park</t>
  </si>
  <si>
    <t>Lake Mack Park</t>
  </si>
  <si>
    <t>Marsh Park &amp; Boat Ramp</t>
  </si>
  <si>
    <t>McTureous Memorial Park</t>
  </si>
  <si>
    <t>Minneola Athletic Complex</t>
  </si>
  <si>
    <t>Mt. Plymouth Park</t>
  </si>
  <si>
    <t>Palatlakaha River Park &amp; Boat Ramp</t>
  </si>
  <si>
    <t>Scott Park</t>
  </si>
  <si>
    <t>Paisley Community Park</t>
  </si>
  <si>
    <t>PEAR Park Gateway</t>
  </si>
  <si>
    <t>Twin Lakes Park</t>
  </si>
  <si>
    <t xml:space="preserve">Ferndale Preserve </t>
  </si>
  <si>
    <t>Lake Idamere Park</t>
  </si>
  <si>
    <t>Lake Jem Park &amp; Boat Ramp</t>
  </si>
  <si>
    <t>Pine Forest Park</t>
  </si>
  <si>
    <t>Sorrento Park</t>
  </si>
  <si>
    <t>North Lake Community Park</t>
  </si>
  <si>
    <t>Mt. Plymouth</t>
  </si>
  <si>
    <t>Pressure Washing of all play structures at each park</t>
  </si>
  <si>
    <t>54835 Alco Rd</t>
  </si>
  <si>
    <t>21235 Lake Drive</t>
  </si>
  <si>
    <t>36545 Yale Retreat Rd</t>
  </si>
  <si>
    <t>31300 Lochmore Circle</t>
  </si>
  <si>
    <t>12325 Hull Rd</t>
  </si>
  <si>
    <t>1300 Fosgate Rd.</t>
  </si>
  <si>
    <t>25633 Aberdovey Ave</t>
  </si>
  <si>
    <t>24956 CR 42</t>
  </si>
  <si>
    <t>26701 US Hwy 27</t>
  </si>
  <si>
    <t>35303 CR 473</t>
  </si>
  <si>
    <t>CR 455</t>
  </si>
  <si>
    <t>12335 CR 448</t>
  </si>
  <si>
    <t>16141 CR 448</t>
  </si>
  <si>
    <t>32520 SR 44</t>
  </si>
  <si>
    <t>31535 Church St</t>
  </si>
  <si>
    <t>40730 Roger Giles Rd</t>
  </si>
  <si>
    <t>Interior Window Washing Per SF</t>
  </si>
  <si>
    <t>Exterior Window Washing Per SF</t>
  </si>
  <si>
    <t>Unit of Measure</t>
  </si>
  <si>
    <t>Cost Per Unit</t>
  </si>
  <si>
    <t>2 Rail PVC Fencing</t>
  </si>
  <si>
    <t>LF</t>
  </si>
  <si>
    <t>3 Rail PVC Fencing</t>
  </si>
  <si>
    <t>EACH</t>
  </si>
  <si>
    <t>Bench (Sitting)</t>
  </si>
  <si>
    <t>Bench Swing</t>
  </si>
  <si>
    <t>Bike Rack</t>
  </si>
  <si>
    <t>Bleachers</t>
  </si>
  <si>
    <t>Boardwalk</t>
  </si>
  <si>
    <t>SF</t>
  </si>
  <si>
    <t>Concrete Path</t>
  </si>
  <si>
    <t>Docks (Aluminum / Pressure treated Wood)</t>
  </si>
  <si>
    <t>Drinking Fountains</t>
  </si>
  <si>
    <t>Dugout Benches</t>
  </si>
  <si>
    <t>Exercise Stations</t>
  </si>
  <si>
    <t>Kiosk (double)</t>
  </si>
  <si>
    <t>Kiosk (single)</t>
  </si>
  <si>
    <t>Kiosk (triple)</t>
  </si>
  <si>
    <t>McTureous Bathroom</t>
  </si>
  <si>
    <t>Green Mountain Scenic Overlook &amp; Trailhead</t>
  </si>
  <si>
    <t>Pavilion (Large 1500 sq. ft. +/-)</t>
  </si>
  <si>
    <t>Pavilion (Small 575 sq. ft. +/-)</t>
  </si>
  <si>
    <t>Restrooms (Prefab 180 sq. ft. +/-)-includes inside / outside and the roof</t>
  </si>
  <si>
    <t>Trash Receptacles</t>
  </si>
  <si>
    <t>4800 University Avenue</t>
  </si>
  <si>
    <t>20700 CR 455</t>
  </si>
  <si>
    <t>P.E.A.R Park Nature Center</t>
  </si>
  <si>
    <t>Winter Garden</t>
  </si>
  <si>
    <t>12703 Florida Ave</t>
  </si>
  <si>
    <t>25302 County Rd. 42</t>
  </si>
  <si>
    <t>24809 Wallick Rd</t>
  </si>
  <si>
    <t>19220 CR 455</t>
  </si>
  <si>
    <t>26701 US Highway 27</t>
  </si>
  <si>
    <t>5144 Lake Erie Rd</t>
  </si>
  <si>
    <t>12325 Hull Rd.</t>
  </si>
  <si>
    <t>24956 County Rd. 42</t>
  </si>
  <si>
    <t>40730 Roger Giles Rd.</t>
  </si>
  <si>
    <t>42100 State Rd 19</t>
  </si>
  <si>
    <t>24600 CR 448 A</t>
  </si>
  <si>
    <t>36545 Yale Retreat Rd.</t>
  </si>
  <si>
    <t>36300 CR 44A</t>
  </si>
  <si>
    <t>13620 Lake Blvd.</t>
  </si>
  <si>
    <t xml:space="preserve">12335 CR 448 </t>
  </si>
  <si>
    <t>32520 State Rd. 4</t>
  </si>
  <si>
    <t>Astatula Boat Ramp</t>
  </si>
  <si>
    <t>Ellis Acres Reserve</t>
  </si>
  <si>
    <t>East Lake Community Park</t>
  </si>
  <si>
    <t>Ferndale Preserve</t>
  </si>
  <si>
    <t>John’s Lake Boat Ramp</t>
  </si>
  <si>
    <t>Lake May Reserve</t>
  </si>
  <si>
    <t>McDonald Canal Boat Ramp</t>
  </si>
  <si>
    <t>Palatalaha River Park &amp; Boat Ramp</t>
  </si>
  <si>
    <t>Pasture Reserve</t>
  </si>
  <si>
    <t>P.E.A.R Park</t>
  </si>
  <si>
    <t>40730 Roger Giles Road</t>
  </si>
  <si>
    <t>Green Mountain Scenic Overlook &amp; Trailhead - Aluminum Boardwalk and Railing</t>
  </si>
  <si>
    <t>Green Mountain Overlook &amp; Trailhead - Wall</t>
  </si>
  <si>
    <t>Ellis Acres Reserve bldg - House</t>
  </si>
  <si>
    <t>Minneola Athletic Complex Baseball building</t>
  </si>
  <si>
    <t>Minneola Athletic Complex Maintenance building</t>
  </si>
  <si>
    <t>North Lake Baseball building</t>
  </si>
  <si>
    <t>North Lake Maintenance building</t>
  </si>
  <si>
    <t>North Lake Playground building</t>
  </si>
  <si>
    <t>North Lake Soccer building</t>
  </si>
  <si>
    <t>North Lake Storage building</t>
  </si>
  <si>
    <t>Playground Structures</t>
  </si>
  <si>
    <t>25302 CR 48</t>
  </si>
  <si>
    <t>Picnic Tables - Any size</t>
  </si>
  <si>
    <t>Astor Lions Park Dugouts</t>
  </si>
  <si>
    <t>Astor Lions Park Maintenance Bldg.</t>
  </si>
  <si>
    <t>Astor Lions Park Pavilion/Restroom</t>
  </si>
  <si>
    <t>Astor Lions Park Storage Bldg.</t>
  </si>
  <si>
    <t>Item</t>
  </si>
  <si>
    <t>Unit</t>
  </si>
  <si>
    <t>Unit Price</t>
  </si>
  <si>
    <t>Per Man Hour</t>
  </si>
  <si>
    <t>Per Occurrence</t>
  </si>
  <si>
    <t>Materials to be supplied at actual cost plus Contractor's mark-up percentage</t>
  </si>
  <si>
    <t>Helper - Regular Work Hours (M-F 8:00 am to 5:00 pm)</t>
  </si>
  <si>
    <t>Labor - Regular Work Hours (M-F 8:00am to 5:00pm)</t>
  </si>
  <si>
    <t>Helper - After Regular Hours Work</t>
  </si>
  <si>
    <t>Labor - After Regular Hours Work</t>
  </si>
  <si>
    <t>Trip Charge for Additional Services</t>
  </si>
  <si>
    <t>HOURLY RATES FOR ADDITONAL WORK REQUIRED</t>
  </si>
  <si>
    <t>%</t>
  </si>
  <si>
    <t xml:space="preserve">Assuming prices quoted include costs for vehicles, maintenance, repair, insurance, fuel, wages, insurances, other employee benefits, materials, overhead, operating expenses, etc., what percentage of the rate is directly attributed to the cost of fuel? </t>
  </si>
  <si>
    <t xml:space="preserve">Which does the firm use: Diesel fuel or Gasoline?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</si>
  <si>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</si>
  <si>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</si>
  <si>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OPTIONAL ITEMS:</t>
  </si>
  <si>
    <t xml:space="preserve">
Metal or shingle roofs shall not be included in pricing submitted</t>
  </si>
  <si>
    <t>THE FOLLOWING INFORMATION IS REQUIRED FOR PRICE REDETERMINATION CONSIDERATION</t>
  </si>
  <si>
    <t>Number of Structures</t>
  </si>
  <si>
    <t>ADD VENDOR NAME HERE</t>
  </si>
  <si>
    <t>Concrete / Driveway / Sidewalk Pressure Washing</t>
  </si>
  <si>
    <t>1st Floor</t>
  </si>
  <si>
    <t>2nd Floor</t>
  </si>
  <si>
    <t>3rd Floor</t>
  </si>
  <si>
    <t>4th Floor</t>
  </si>
  <si>
    <t>5th Floor</t>
  </si>
  <si>
    <t>ITEM #</t>
  </si>
  <si>
    <t>Additional Park Structures</t>
  </si>
  <si>
    <t>TOTAL COST FOR ALL MANDATORY FACILITIES LISTED ABOVE:</t>
  </si>
  <si>
    <t>In order to be considered for award, vendors shall submit pricing for all mandatory items</t>
  </si>
  <si>
    <t>Signs - all sizes</t>
  </si>
  <si>
    <t>Parking Garage (Entire garage interior and exterior)</t>
  </si>
  <si>
    <t>Parking Garage (Exterior only)</t>
  </si>
  <si>
    <t>Parking Garage (Price per floor)</t>
  </si>
  <si>
    <t>Parking Garage (stairwells and elevator lobbies )</t>
  </si>
  <si>
    <t>MANDATORY ITEMS - FACILITIES</t>
  </si>
  <si>
    <t>ITEM NUMBER</t>
  </si>
  <si>
    <t>PARK LOCATIONS</t>
  </si>
  <si>
    <t>MANDATORY ITEMS - PARK LOCATIONS</t>
  </si>
  <si>
    <t>TOTAL OF ALL MANDATORY LINE ITEMS FOR FACILITIES</t>
  </si>
  <si>
    <t/>
  </si>
  <si>
    <t>TOTAL OF ALL MANDATORY LINE ITEMS FOR PARKS</t>
  </si>
  <si>
    <t>Alternate Key</t>
  </si>
  <si>
    <t>Approximate Square Footage</t>
  </si>
  <si>
    <t>32840 Echo 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</si>
</sst>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0"/>
      <name val="Times New Roman"/>
      <family val="1"/>
    </font>
    <font>
      <b/>
      <sz val="10"/>
      <name val="Times New Roman"/>
      <family val="1"/>
    </font>
    <font>
      <sz val="10"/>
      <color rgb="FF000000"/>
      <name val="Times New Roman"/>
      <family val="1"/>
    </font>
    <font>
      <b/>
      <sz val="10"/>
      <color rgb="FF000000"/>
      <name val="Times New Roman"/>
      <family val="1"/>
    </font>
  </fonts>
  <fills count="9">
    <fill>
      <patternFill patternType="none"/>
    </fill>
    <fill>
      <patternFill patternType="gray125"/>
    </fill>
    <fill>
      <patternFill patternType="solid">
        <fgColor theme="8" tint="0.59999389629810485"/>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10" fontId="4" fillId="6" borderId="1" xfId="0" applyNumberFormat="1" applyFont="1" applyFill="1" applyBorder="1" applyAlignment="1" applyProtection="1">
      <alignment horizontal="center" vertical="center"/>
      <protection locked="0"/>
    </xf>
    <xf numFmtId="0" fontId="3" fillId="6" borderId="1" xfId="0" applyFont="1" applyFill="1" applyBorder="1" applyAlignment="1" applyProtection="1">
      <alignment vertical="top"/>
      <protection locked="0"/>
    </xf>
    <xf numFmtId="0" fontId="3" fillId="0" borderId="0" xfId="0" applyFont="1" applyAlignment="1" applyProtection="1"/>
    <xf numFmtId="0" fontId="3" fillId="0" borderId="0" xfId="0" applyFont="1" applyProtection="1"/>
    <xf numFmtId="0" fontId="3" fillId="0" borderId="0" xfId="0" applyFont="1" applyAlignment="1" applyProtection="1">
      <alignment horizontal="left"/>
    </xf>
    <xf numFmtId="0" fontId="2" fillId="4" borderId="8" xfId="0" applyFont="1" applyFill="1" applyBorder="1" applyAlignment="1" applyProtection="1">
      <alignment horizontal="center" wrapText="1"/>
    </xf>
    <xf numFmtId="0" fontId="2" fillId="2" borderId="1" xfId="0" applyFont="1" applyFill="1" applyBorder="1" applyAlignment="1" applyProtection="1">
      <alignment horizontal="center" wrapText="1"/>
    </xf>
    <xf numFmtId="0" fontId="2" fillId="2" borderId="1" xfId="0" applyFont="1" applyFill="1" applyBorder="1" applyAlignment="1" applyProtection="1">
      <alignment horizontal="center" vertical="center" wrapText="1"/>
    </xf>
    <xf numFmtId="44" fontId="2" fillId="2" borderId="1" xfId="1" applyFont="1" applyFill="1" applyBorder="1" applyAlignment="1" applyProtection="1">
      <alignment horizontal="center" vertical="center" wrapText="1"/>
    </xf>
    <xf numFmtId="0" fontId="3" fillId="0" borderId="1" xfId="0" applyFont="1" applyBorder="1" applyAlignment="1" applyProtection="1">
      <alignment horizontal="center"/>
    </xf>
    <xf numFmtId="0" fontId="3" fillId="0" borderId="2" xfId="0" applyFont="1" applyBorder="1" applyAlignment="1" applyProtection="1">
      <alignment horizontal="center" vertical="center"/>
    </xf>
    <xf numFmtId="0" fontId="3" fillId="0" borderId="2" xfId="0" applyFont="1" applyFill="1" applyBorder="1" applyAlignment="1" applyProtection="1">
      <alignment vertical="center" wrapText="1"/>
    </xf>
    <xf numFmtId="0" fontId="3" fillId="0" borderId="2" xfId="0" applyFont="1" applyBorder="1" applyAlignment="1" applyProtection="1">
      <alignment vertical="center" wrapText="1"/>
    </xf>
    <xf numFmtId="0" fontId="3"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horizontal="center" vertical="center" wrapText="1"/>
    </xf>
    <xf numFmtId="49" fontId="3" fillId="0" borderId="1" xfId="0" applyNumberFormat="1" applyFont="1" applyBorder="1" applyAlignment="1" applyProtection="1">
      <alignment horizontal="center" vertical="center"/>
    </xf>
    <xf numFmtId="0" fontId="3" fillId="0" borderId="0" xfId="0" applyFont="1" applyBorder="1" applyProtection="1"/>
    <xf numFmtId="0" fontId="3" fillId="0" borderId="0" xfId="0" applyFont="1" applyBorder="1" applyAlignment="1" applyProtection="1">
      <alignment horizontal="left" vertical="center"/>
    </xf>
    <xf numFmtId="0" fontId="3" fillId="0" borderId="0" xfId="0" applyFont="1" applyFill="1" applyBorder="1" applyAlignment="1" applyProtection="1">
      <alignment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horizontal="left" vertical="center" wrapText="1"/>
    </xf>
    <xf numFmtId="0" fontId="2" fillId="2" borderId="2" xfId="0" applyFont="1" applyFill="1" applyBorder="1" applyAlignment="1" applyProtection="1">
      <alignment horizontal="center" vertical="center"/>
    </xf>
    <xf numFmtId="0" fontId="2" fillId="0" borderId="0" xfId="0" applyFont="1" applyAlignment="1" applyProtection="1">
      <alignment horizontal="left"/>
    </xf>
    <xf numFmtId="0" fontId="2" fillId="2" borderId="2" xfId="0" applyFont="1" applyFill="1" applyBorder="1" applyAlignment="1" applyProtection="1">
      <alignment vertical="center" wrapText="1"/>
    </xf>
    <xf numFmtId="0" fontId="2" fillId="2" borderId="2" xfId="0" applyFont="1" applyFill="1" applyBorder="1" applyAlignment="1" applyProtection="1">
      <alignment horizontal="center" vertical="center" wrapText="1"/>
    </xf>
    <xf numFmtId="44" fontId="2" fillId="2" borderId="2" xfId="1" applyFont="1" applyFill="1" applyBorder="1" applyAlignment="1" applyProtection="1">
      <alignment horizontal="center" vertical="center" wrapText="1"/>
    </xf>
    <xf numFmtId="0" fontId="6" fillId="0" borderId="1" xfId="0" applyFont="1" applyBorder="1" applyAlignment="1" applyProtection="1">
      <alignment vertical="center"/>
    </xf>
    <xf numFmtId="0" fontId="6" fillId="0" borderId="1" xfId="0" applyFont="1" applyBorder="1" applyAlignment="1" applyProtection="1">
      <alignment horizontal="center" vertical="center"/>
    </xf>
    <xf numFmtId="0" fontId="6" fillId="0" borderId="1" xfId="0" applyFont="1" applyBorder="1" applyAlignment="1" applyProtection="1">
      <alignment vertical="center" wrapText="1"/>
    </xf>
    <xf numFmtId="0" fontId="3" fillId="0" borderId="10" xfId="0" applyFont="1" applyBorder="1" applyAlignment="1" applyProtection="1">
      <alignment horizontal="center" vertical="center"/>
    </xf>
    <xf numFmtId="0" fontId="6" fillId="0" borderId="10" xfId="0" applyFont="1" applyBorder="1" applyAlignment="1" applyProtection="1">
      <alignment vertical="center"/>
    </xf>
    <xf numFmtId="0" fontId="3" fillId="0" borderId="10" xfId="0" applyFont="1" applyBorder="1" applyAlignment="1" applyProtection="1">
      <alignment vertical="center" wrapText="1"/>
    </xf>
    <xf numFmtId="0" fontId="6" fillId="0" borderId="10" xfId="0" applyFont="1" applyBorder="1" applyAlignment="1" applyProtection="1">
      <alignment horizontal="center" vertical="center"/>
    </xf>
    <xf numFmtId="0" fontId="3" fillId="0" borderId="2" xfId="0" applyFont="1" applyBorder="1" applyAlignment="1" applyProtection="1">
      <alignment horizontal="left" vertical="center" indent="1"/>
    </xf>
    <xf numFmtId="0" fontId="3" fillId="0" borderId="2" xfId="0" applyFont="1" applyBorder="1" applyAlignment="1" applyProtection="1"/>
    <xf numFmtId="0" fontId="6" fillId="0" borderId="2" xfId="0" applyFont="1" applyBorder="1" applyAlignment="1" applyProtection="1">
      <alignment horizontal="center" vertical="center" wrapText="1"/>
    </xf>
    <xf numFmtId="0" fontId="3" fillId="4" borderId="1" xfId="0" applyFont="1" applyFill="1" applyBorder="1" applyAlignment="1" applyProtection="1">
      <alignment horizontal="left" vertical="center" indent="1"/>
    </xf>
    <xf numFmtId="0" fontId="3" fillId="0" borderId="1" xfId="0" applyFont="1" applyBorder="1" applyAlignment="1" applyProtection="1">
      <alignment horizontal="left" vertical="center" indent="1"/>
    </xf>
    <xf numFmtId="0" fontId="3" fillId="0" borderId="1" xfId="0" applyFont="1" applyBorder="1" applyAlignment="1" applyProtection="1"/>
    <xf numFmtId="0" fontId="6" fillId="0" borderId="1" xfId="0" applyFont="1" applyBorder="1" applyAlignment="1" applyProtection="1">
      <alignment horizontal="center" vertical="center" wrapText="1"/>
    </xf>
    <xf numFmtId="0" fontId="6" fillId="4" borderId="1" xfId="0" applyFont="1" applyFill="1" applyBorder="1" applyAlignment="1" applyProtection="1">
      <alignment vertical="center" wrapText="1"/>
    </xf>
    <xf numFmtId="0" fontId="6" fillId="0" borderId="1" xfId="0" applyFont="1" applyFill="1" applyBorder="1" applyAlignment="1" applyProtection="1">
      <alignment vertical="center"/>
    </xf>
    <xf numFmtId="0" fontId="6" fillId="3" borderId="1" xfId="0" applyFont="1" applyFill="1" applyBorder="1" applyAlignment="1" applyProtection="1">
      <alignment vertical="center" wrapText="1"/>
    </xf>
    <xf numFmtId="0" fontId="6" fillId="0" borderId="0" xfId="0" applyFont="1" applyBorder="1" applyAlignment="1" applyProtection="1">
      <alignment vertical="center" wrapText="1"/>
    </xf>
    <xf numFmtId="0" fontId="6" fillId="0" borderId="0" xfId="0" applyFont="1" applyBorder="1" applyAlignment="1" applyProtection="1">
      <alignment vertical="center"/>
    </xf>
    <xf numFmtId="0" fontId="6" fillId="0" borderId="0" xfId="0" applyFont="1" applyBorder="1" applyAlignment="1" applyProtection="1">
      <alignment horizontal="center" vertical="center" wrapText="1"/>
    </xf>
    <xf numFmtId="7" fontId="3" fillId="4" borderId="0" xfId="1" applyNumberFormat="1" applyFont="1" applyFill="1" applyBorder="1" applyAlignment="1" applyProtection="1">
      <alignment horizontal="left" vertical="center"/>
    </xf>
    <xf numFmtId="0" fontId="3" fillId="0" borderId="0" xfId="0" applyFont="1" applyAlignment="1" applyProtection="1">
      <alignment horizontal="center" vertical="center"/>
    </xf>
    <xf numFmtId="0" fontId="5" fillId="2" borderId="6" xfId="0" applyFont="1" applyFill="1" applyBorder="1" applyAlignment="1" applyProtection="1">
      <alignment vertical="center" wrapText="1"/>
    </xf>
    <xf numFmtId="0" fontId="5" fillId="4" borderId="0" xfId="0" applyFont="1" applyFill="1" applyBorder="1" applyAlignment="1" applyProtection="1">
      <alignment vertical="center" wrapText="1"/>
    </xf>
    <xf numFmtId="7" fontId="3" fillId="4" borderId="0" xfId="1" applyNumberFormat="1" applyFont="1" applyFill="1" applyBorder="1" applyAlignment="1" applyProtection="1">
      <alignment vertical="center"/>
    </xf>
    <xf numFmtId="0" fontId="3" fillId="0" borderId="0" xfId="0" applyFont="1" applyBorder="1" applyAlignment="1" applyProtection="1">
      <alignment horizontal="left"/>
    </xf>
    <xf numFmtId="44" fontId="3" fillId="0" borderId="0" xfId="1" applyFont="1" applyProtection="1"/>
    <xf numFmtId="0" fontId="3" fillId="0" borderId="0" xfId="0" applyFont="1" applyBorder="1" applyAlignment="1" applyProtection="1"/>
    <xf numFmtId="7" fontId="3" fillId="0" borderId="0" xfId="1" applyNumberFormat="1" applyFont="1" applyBorder="1" applyAlignment="1" applyProtection="1"/>
    <xf numFmtId="0" fontId="7" fillId="4" borderId="0" xfId="0" applyFont="1" applyFill="1" applyBorder="1" applyAlignment="1" applyProtection="1">
      <alignment vertical="center" wrapText="1"/>
    </xf>
    <xf numFmtId="0" fontId="7" fillId="2" borderId="1" xfId="0" applyFont="1" applyFill="1" applyBorder="1" applyAlignment="1" applyProtection="1">
      <alignment horizontal="center" vertical="center" wrapText="1"/>
    </xf>
    <xf numFmtId="0" fontId="3" fillId="0" borderId="1" xfId="0" applyFont="1" applyBorder="1" applyProtection="1"/>
    <xf numFmtId="0" fontId="5" fillId="5" borderId="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44" fontId="3" fillId="0" borderId="1" xfId="1" applyFont="1" applyBorder="1" applyAlignment="1" applyProtection="1"/>
    <xf numFmtId="44" fontId="3" fillId="0" borderId="1" xfId="1" applyFont="1" applyBorder="1" applyAlignment="1" applyProtection="1">
      <alignment horizontal="center" vertical="center"/>
    </xf>
    <xf numFmtId="0" fontId="3" fillId="0" borderId="0" xfId="0" applyFont="1" applyBorder="1" applyAlignment="1" applyProtection="1">
      <alignment vertical="top"/>
    </xf>
    <xf numFmtId="7" fontId="3" fillId="6" borderId="1" xfId="1" applyNumberFormat="1" applyFont="1" applyFill="1" applyBorder="1" applyAlignment="1" applyProtection="1">
      <alignment horizontal="center" vertical="center"/>
      <protection locked="0"/>
    </xf>
    <xf numFmtId="7" fontId="3" fillId="6" borderId="3" xfId="1" applyNumberFormat="1" applyFont="1" applyFill="1" applyBorder="1" applyAlignment="1" applyProtection="1">
      <alignment horizontal="center" vertical="center" wrapText="1"/>
      <protection locked="0"/>
    </xf>
    <xf numFmtId="7" fontId="6" fillId="6" borderId="1" xfId="0" applyNumberFormat="1" applyFont="1" applyFill="1" applyBorder="1" applyAlignment="1" applyProtection="1">
      <alignment horizontal="center" vertical="center" wrapText="1"/>
      <protection locked="0"/>
    </xf>
    <xf numFmtId="7" fontId="3" fillId="6" borderId="1" xfId="0" applyNumberFormat="1" applyFont="1" applyFill="1" applyBorder="1" applyAlignment="1" applyProtection="1">
      <alignment horizontal="center" wrapText="1"/>
      <protection locked="0"/>
    </xf>
    <xf numFmtId="9" fontId="3" fillId="6" borderId="1" xfId="2" applyFont="1" applyFill="1" applyBorder="1" applyAlignment="1" applyProtection="1">
      <alignment horizontal="center" vertical="center"/>
      <protection locked="0"/>
    </xf>
    <xf numFmtId="44" fontId="3" fillId="0" borderId="0" xfId="1" quotePrefix="1" applyFont="1" applyFill="1" applyBorder="1" applyAlignment="1" applyProtection="1">
      <alignment horizontal="left" vertical="center"/>
    </xf>
    <xf numFmtId="7" fontId="2" fillId="4" borderId="1" xfId="1" applyNumberFormat="1" applyFont="1" applyFill="1" applyBorder="1" applyAlignment="1" applyProtection="1">
      <alignment horizontal="center" vertical="center" wrapText="1"/>
    </xf>
    <xf numFmtId="0" fontId="3" fillId="0" borderId="3" xfId="0" applyFont="1" applyBorder="1" applyAlignment="1" applyProtection="1">
      <alignment horizontal="left" vertical="top" wrapText="1"/>
    </xf>
    <xf numFmtId="0" fontId="5" fillId="2" borderId="1" xfId="0" applyFont="1" applyFill="1" applyBorder="1" applyAlignment="1" applyProtection="1">
      <alignment horizontal="center" vertical="center"/>
    </xf>
    <xf numFmtId="0" fontId="2" fillId="0" borderId="1" xfId="0" applyFont="1" applyBorder="1" applyAlignment="1" applyProtection="1">
      <alignment horizontal="right" vertical="center"/>
    </xf>
    <xf numFmtId="0" fontId="7" fillId="4" borderId="3" xfId="0" applyFont="1" applyFill="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1"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7" fontId="6" fillId="6" borderId="0"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xf>
    <xf numFmtId="0" fontId="3" fillId="0" borderId="2" xfId="0" applyFont="1" applyBorder="1" applyAlignment="1" applyProtection="1">
      <alignment vertical="center"/>
    </xf>
    <xf numFmtId="0" fontId="3" fillId="0" borderId="1" xfId="0" applyFont="1" applyBorder="1" applyAlignment="1" applyProtection="1">
      <alignment vertical="center"/>
    </xf>
    <xf numFmtId="0" fontId="4" fillId="0" borderId="1" xfId="0" applyFont="1" applyBorder="1" applyAlignment="1" applyProtection="1">
      <alignment vertical="center"/>
    </xf>
    <xf numFmtId="0" fontId="3" fillId="0" borderId="0" xfId="0" applyFont="1" applyBorder="1" applyAlignment="1" applyProtection="1">
      <alignment vertical="center"/>
    </xf>
    <xf numFmtId="0" fontId="3" fillId="0" borderId="2" xfId="0" applyFont="1" applyBorder="1" applyAlignment="1" applyProtection="1">
      <alignment horizontal="left" vertical="center"/>
    </xf>
    <xf numFmtId="0" fontId="3" fillId="0" borderId="1" xfId="0" applyFont="1" applyBorder="1" applyAlignment="1" applyProtection="1">
      <alignment horizontal="left" vertical="center"/>
    </xf>
    <xf numFmtId="0" fontId="5" fillId="2" borderId="6" xfId="0" applyFont="1" applyFill="1" applyBorder="1" applyAlignment="1" applyProtection="1">
      <alignment horizontal="center" vertical="center"/>
    </xf>
    <xf numFmtId="7" fontId="6" fillId="6" borderId="1" xfId="0" applyNumberFormat="1" applyFont="1" applyFill="1" applyBorder="1" applyAlignment="1" applyProtection="1">
      <alignment horizontal="center" vertical="center"/>
      <protection locked="0"/>
    </xf>
    <xf numFmtId="0" fontId="6" fillId="4" borderId="1" xfId="0" applyFont="1" applyFill="1" applyBorder="1" applyAlignment="1" applyProtection="1">
      <alignment vertical="center"/>
    </xf>
    <xf numFmtId="3" fontId="2" fillId="4" borderId="8" xfId="0" applyNumberFormat="1" applyFont="1" applyFill="1" applyBorder="1" applyAlignment="1" applyProtection="1">
      <alignment horizontal="center" wrapText="1"/>
    </xf>
    <xf numFmtId="3" fontId="2" fillId="2" borderId="1" xfId="0" applyNumberFormat="1" applyFont="1" applyFill="1" applyBorder="1" applyAlignment="1" applyProtection="1">
      <alignment horizontal="center" vertical="center" wrapText="1"/>
    </xf>
    <xf numFmtId="3" fontId="3" fillId="0" borderId="11" xfId="0" applyNumberFormat="1" applyFont="1" applyBorder="1" applyAlignment="1" applyProtection="1">
      <alignment horizontal="center" vertical="center" wrapText="1"/>
    </xf>
    <xf numFmtId="3" fontId="3" fillId="0" borderId="3" xfId="0" applyNumberFormat="1" applyFont="1" applyBorder="1" applyAlignment="1" applyProtection="1">
      <alignment horizontal="center" vertical="center" wrapText="1"/>
    </xf>
    <xf numFmtId="3" fontId="4" fillId="0" borderId="3" xfId="0" applyNumberFormat="1" applyFont="1" applyBorder="1" applyAlignment="1" applyProtection="1">
      <alignment horizontal="center" vertical="center" wrapText="1"/>
    </xf>
    <xf numFmtId="3" fontId="2" fillId="0" borderId="1" xfId="0" applyNumberFormat="1" applyFont="1" applyBorder="1" applyAlignment="1" applyProtection="1">
      <alignment horizontal="right" vertical="center"/>
    </xf>
    <xf numFmtId="3" fontId="3" fillId="0" borderId="0" xfId="0" applyNumberFormat="1" applyFont="1" applyBorder="1" applyAlignment="1" applyProtection="1">
      <alignment horizontal="left" vertical="center" wrapText="1"/>
    </xf>
    <xf numFmtId="3" fontId="2" fillId="2" borderId="2" xfId="0" applyNumberFormat="1" applyFont="1" applyFill="1" applyBorder="1" applyAlignment="1" applyProtection="1">
      <alignment horizontal="center" vertical="center" wrapText="1"/>
    </xf>
    <xf numFmtId="3" fontId="6" fillId="0" borderId="3" xfId="0" applyNumberFormat="1" applyFont="1" applyBorder="1" applyAlignment="1" applyProtection="1">
      <alignment horizontal="center" vertical="center"/>
    </xf>
    <xf numFmtId="3" fontId="6" fillId="0" borderId="12" xfId="0" applyNumberFormat="1" applyFont="1" applyBorder="1" applyAlignment="1" applyProtection="1">
      <alignment horizontal="center" vertical="center"/>
    </xf>
    <xf numFmtId="3" fontId="6" fillId="0" borderId="11" xfId="0" applyNumberFormat="1" applyFont="1" applyBorder="1" applyAlignment="1" applyProtection="1">
      <alignment horizontal="center" vertical="center" wrapText="1"/>
    </xf>
    <xf numFmtId="3" fontId="6" fillId="0" borderId="3" xfId="0" applyNumberFormat="1" applyFont="1" applyBorder="1" applyAlignment="1" applyProtection="1">
      <alignment horizontal="center" vertical="center" wrapText="1"/>
    </xf>
    <xf numFmtId="3" fontId="6" fillId="0" borderId="0" xfId="0" applyNumberFormat="1" applyFont="1" applyBorder="1" applyAlignment="1" applyProtection="1">
      <alignment horizontal="center" vertical="center" wrapText="1"/>
    </xf>
    <xf numFmtId="3" fontId="7" fillId="4" borderId="3" xfId="0" applyNumberFormat="1" applyFont="1" applyFill="1" applyBorder="1" applyAlignment="1" applyProtection="1">
      <alignment horizontal="center" vertical="center" wrapText="1"/>
    </xf>
    <xf numFmtId="3" fontId="5" fillId="2" borderId="0" xfId="0" applyNumberFormat="1" applyFont="1" applyFill="1" applyBorder="1" applyAlignment="1" applyProtection="1">
      <alignment horizontal="center" vertical="center" wrapText="1"/>
    </xf>
    <xf numFmtId="3" fontId="6" fillId="6" borderId="0" xfId="0" applyNumberFormat="1" applyFont="1" applyFill="1" applyBorder="1" applyAlignment="1" applyProtection="1">
      <alignment horizontal="center" vertical="center" wrapText="1"/>
      <protection locked="0"/>
    </xf>
    <xf numFmtId="3" fontId="3" fillId="0" borderId="0" xfId="0" applyNumberFormat="1" applyFont="1" applyAlignment="1" applyProtection="1">
      <alignment horizontal="left"/>
    </xf>
    <xf numFmtId="3" fontId="7" fillId="2" borderId="1" xfId="0" applyNumberFormat="1" applyFont="1" applyFill="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5" fillId="2" borderId="1" xfId="0" applyNumberFormat="1" applyFont="1" applyFill="1" applyBorder="1" applyAlignment="1" applyProtection="1">
      <alignment horizontal="center" vertical="center"/>
    </xf>
    <xf numFmtId="3" fontId="3" fillId="0" borderId="1" xfId="1" applyNumberFormat="1" applyFont="1" applyBorder="1" applyAlignment="1" applyProtection="1"/>
    <xf numFmtId="3" fontId="3" fillId="0" borderId="1" xfId="0" applyNumberFormat="1" applyFont="1" applyBorder="1" applyProtection="1"/>
    <xf numFmtId="3" fontId="3" fillId="0" borderId="1" xfId="1" applyNumberFormat="1" applyFont="1" applyBorder="1" applyAlignment="1" applyProtection="1">
      <alignment horizontal="center" vertical="center"/>
    </xf>
    <xf numFmtId="3" fontId="3" fillId="0" borderId="3" xfId="0" applyNumberFormat="1" applyFont="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2" borderId="9"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wrapText="1"/>
    </xf>
    <xf numFmtId="0" fontId="2" fillId="2" borderId="9"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5" xfId="0" applyFont="1" applyFill="1" applyBorder="1" applyAlignment="1" applyProtection="1">
      <alignment horizontal="center"/>
    </xf>
    <xf numFmtId="0" fontId="2" fillId="6" borderId="4" xfId="0" applyFont="1" applyFill="1" applyBorder="1" applyAlignment="1" applyProtection="1">
      <alignment horizontal="center" vertical="top" wrapText="1"/>
      <protection locked="0"/>
    </xf>
    <xf numFmtId="0" fontId="2" fillId="6" borderId="7"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8" borderId="4" xfId="0" applyFont="1" applyFill="1" applyBorder="1" applyAlignment="1" applyProtection="1">
      <alignment horizontal="center"/>
    </xf>
    <xf numFmtId="0" fontId="2" fillId="8" borderId="7" xfId="0" applyFont="1" applyFill="1" applyBorder="1" applyAlignment="1" applyProtection="1">
      <alignment horizontal="center"/>
    </xf>
    <xf numFmtId="0" fontId="2" fillId="8" borderId="3" xfId="0" applyFont="1" applyFill="1" applyBorder="1" applyAlignment="1" applyProtection="1">
      <alignment horizontal="center"/>
    </xf>
    <xf numFmtId="0" fontId="3" fillId="8" borderId="1" xfId="0" applyFont="1" applyFill="1" applyBorder="1" applyAlignment="1" applyProtection="1">
      <alignment horizontal="center"/>
    </xf>
    <xf numFmtId="0" fontId="2" fillId="0" borderId="1" xfId="0" applyFont="1" applyBorder="1" applyAlignment="1" applyProtection="1">
      <alignment horizontal="right" vertical="center"/>
    </xf>
    <xf numFmtId="0" fontId="7" fillId="4" borderId="4"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3" fillId="0" borderId="4"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7" fillId="2" borderId="4"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2" fillId="7" borderId="4" xfId="0" applyFont="1" applyFill="1" applyBorder="1" applyAlignment="1" applyProtection="1">
      <alignment horizontal="center" vertical="center" wrapText="1"/>
    </xf>
    <xf numFmtId="0" fontId="2" fillId="7" borderId="7"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6" fillId="0" borderId="4"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7" fontId="6" fillId="6" borderId="4" xfId="0" applyNumberFormat="1" applyFont="1" applyFill="1" applyBorder="1" applyAlignment="1" applyProtection="1">
      <alignment horizontal="center" vertical="center" wrapText="1"/>
      <protection locked="0"/>
    </xf>
    <xf numFmtId="7" fontId="6" fillId="6" borderId="3" xfId="0" applyNumberFormat="1"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F4FA4-56F6-4988-A254-2EE700998DC4}">
  <dimension ref="A1:K250"/>
  <sheetViews>
    <sheetView tabSelected="1" view="pageLayout" zoomScaleNormal="100" workbookViewId="0">
      <selection activeCell="D125" sqref="D125"/>
    </sheetView>
  </sheetViews>
  <sheetFormatPr defaultColWidth="7.7109375" defaultRowHeight="12.75" x14ac:dyDescent="0.2"/>
  <cols>
    <col min="1" max="1" width="8.7109375" style="4" customWidth="1"/>
    <col min="2" max="2" width="9.85546875" style="5" customWidth="1"/>
    <col min="3" max="3" width="30.85546875" style="3" customWidth="1"/>
    <col min="4" max="4" width="28.140625" style="3" customWidth="1"/>
    <col min="5" max="5" width="12.140625" style="3" customWidth="1"/>
    <col min="6" max="7" width="13.5703125" style="5" customWidth="1"/>
    <col min="8" max="8" width="13.7109375" style="117" customWidth="1"/>
    <col min="9" max="9" width="16" style="60" customWidth="1"/>
    <col min="10" max="16384" width="7.7109375" style="4"/>
  </cols>
  <sheetData>
    <row r="1" spans="1:9" ht="27" customHeight="1" x14ac:dyDescent="0.2">
      <c r="A1" s="125" t="s">
        <v>449</v>
      </c>
      <c r="B1" s="125"/>
      <c r="C1" s="125"/>
      <c r="E1" s="133" t="s">
        <v>439</v>
      </c>
      <c r="F1" s="134"/>
      <c r="G1" s="134"/>
      <c r="H1" s="134"/>
      <c r="I1" s="135"/>
    </row>
    <row r="2" spans="1:9" x14ac:dyDescent="0.2">
      <c r="E2" s="6"/>
      <c r="F2" s="6"/>
      <c r="G2" s="6"/>
      <c r="H2" s="101"/>
      <c r="I2" s="6"/>
    </row>
    <row r="3" spans="1:9" x14ac:dyDescent="0.2">
      <c r="A3" s="139" t="s">
        <v>455</v>
      </c>
      <c r="B3" s="139"/>
      <c r="C3" s="139"/>
      <c r="D3" s="139"/>
      <c r="E3" s="139"/>
      <c r="F3" s="139"/>
      <c r="G3" s="139"/>
      <c r="H3" s="139"/>
      <c r="I3" s="139"/>
    </row>
    <row r="4" spans="1:9" ht="25.5" x14ac:dyDescent="0.2">
      <c r="A4" s="7" t="s">
        <v>456</v>
      </c>
      <c r="B4" s="8" t="s">
        <v>0</v>
      </c>
      <c r="C4" s="8" t="s">
        <v>1</v>
      </c>
      <c r="D4" s="91" t="s">
        <v>2</v>
      </c>
      <c r="E4" s="8" t="s">
        <v>3</v>
      </c>
      <c r="F4" s="8" t="s">
        <v>4</v>
      </c>
      <c r="G4" s="8" t="s">
        <v>462</v>
      </c>
      <c r="H4" s="102" t="s">
        <v>463</v>
      </c>
      <c r="I4" s="9" t="s">
        <v>5</v>
      </c>
    </row>
    <row r="5" spans="1:9" ht="14.25" customHeight="1" x14ac:dyDescent="0.2">
      <c r="A5" s="10">
        <v>1</v>
      </c>
      <c r="B5" s="11" t="s">
        <v>6</v>
      </c>
      <c r="C5" s="12" t="s">
        <v>7</v>
      </c>
      <c r="D5" s="92" t="s">
        <v>8</v>
      </c>
      <c r="E5" s="13" t="s">
        <v>9</v>
      </c>
      <c r="F5" s="14">
        <v>32778</v>
      </c>
      <c r="G5" s="82">
        <v>3890281</v>
      </c>
      <c r="H5" s="103">
        <v>29296</v>
      </c>
      <c r="I5" s="72">
        <v>0</v>
      </c>
    </row>
    <row r="6" spans="1:9" ht="14.25" customHeight="1" x14ac:dyDescent="0.2">
      <c r="A6" s="10">
        <f>+A5+1</f>
        <v>2</v>
      </c>
      <c r="B6" s="15" t="s">
        <v>10</v>
      </c>
      <c r="C6" s="16" t="s">
        <v>251</v>
      </c>
      <c r="D6" s="93" t="s">
        <v>11</v>
      </c>
      <c r="E6" s="17" t="s">
        <v>9</v>
      </c>
      <c r="F6" s="18">
        <v>32778</v>
      </c>
      <c r="G6" s="83">
        <v>1497469</v>
      </c>
      <c r="H6" s="104">
        <v>3156</v>
      </c>
      <c r="I6" s="72">
        <v>0</v>
      </c>
    </row>
    <row r="7" spans="1:9" ht="14.25" customHeight="1" x14ac:dyDescent="0.2">
      <c r="A7" s="10">
        <f t="shared" ref="A7:A70" si="0">+A6+1</f>
        <v>3</v>
      </c>
      <c r="B7" s="15" t="s">
        <v>12</v>
      </c>
      <c r="C7" s="16" t="s">
        <v>252</v>
      </c>
      <c r="D7" s="93" t="s">
        <v>13</v>
      </c>
      <c r="E7" s="17" t="s">
        <v>9</v>
      </c>
      <c r="F7" s="18">
        <v>32778</v>
      </c>
      <c r="G7" s="83">
        <v>1374685</v>
      </c>
      <c r="H7" s="104">
        <v>5512</v>
      </c>
      <c r="I7" s="72">
        <v>0</v>
      </c>
    </row>
    <row r="8" spans="1:9" ht="14.25" customHeight="1" x14ac:dyDescent="0.2">
      <c r="A8" s="10">
        <f t="shared" si="0"/>
        <v>4</v>
      </c>
      <c r="B8" s="15" t="s">
        <v>14</v>
      </c>
      <c r="C8" s="16" t="s">
        <v>253</v>
      </c>
      <c r="D8" s="93" t="s">
        <v>15</v>
      </c>
      <c r="E8" s="17" t="s">
        <v>9</v>
      </c>
      <c r="F8" s="18">
        <v>32778</v>
      </c>
      <c r="G8" s="83">
        <v>1277337</v>
      </c>
      <c r="H8" s="104">
        <v>6000</v>
      </c>
      <c r="I8" s="72">
        <v>0</v>
      </c>
    </row>
    <row r="9" spans="1:9" ht="14.25" customHeight="1" x14ac:dyDescent="0.2">
      <c r="A9" s="10">
        <f t="shared" si="0"/>
        <v>5</v>
      </c>
      <c r="B9" s="15" t="s">
        <v>16</v>
      </c>
      <c r="C9" s="16" t="s">
        <v>17</v>
      </c>
      <c r="D9" s="93" t="s">
        <v>18</v>
      </c>
      <c r="E9" s="17" t="s">
        <v>19</v>
      </c>
      <c r="F9" s="18">
        <v>32102</v>
      </c>
      <c r="G9" s="83">
        <v>2562986</v>
      </c>
      <c r="H9" s="104">
        <v>800</v>
      </c>
      <c r="I9" s="72">
        <v>0</v>
      </c>
    </row>
    <row r="10" spans="1:9" ht="14.25" customHeight="1" x14ac:dyDescent="0.2">
      <c r="A10" s="10">
        <f t="shared" si="0"/>
        <v>6</v>
      </c>
      <c r="B10" s="15" t="s">
        <v>23</v>
      </c>
      <c r="C10" s="16" t="s">
        <v>24</v>
      </c>
      <c r="D10" s="93" t="s">
        <v>25</v>
      </c>
      <c r="E10" s="17" t="s">
        <v>9</v>
      </c>
      <c r="F10" s="18">
        <v>32778</v>
      </c>
      <c r="G10" s="83">
        <v>1391105</v>
      </c>
      <c r="H10" s="104">
        <v>23055</v>
      </c>
      <c r="I10" s="72">
        <v>0</v>
      </c>
    </row>
    <row r="11" spans="1:9" ht="14.25" customHeight="1" x14ac:dyDescent="0.2">
      <c r="A11" s="10">
        <f t="shared" si="0"/>
        <v>7</v>
      </c>
      <c r="B11" s="15" t="s">
        <v>20</v>
      </c>
      <c r="C11" s="16" t="s">
        <v>21</v>
      </c>
      <c r="D11" s="93" t="s">
        <v>22</v>
      </c>
      <c r="E11" s="17" t="s">
        <v>9</v>
      </c>
      <c r="F11" s="18">
        <v>32778</v>
      </c>
      <c r="G11" s="83">
        <v>1391105</v>
      </c>
      <c r="H11" s="104">
        <v>7452</v>
      </c>
      <c r="I11" s="72">
        <v>0</v>
      </c>
    </row>
    <row r="12" spans="1:9" ht="14.25" customHeight="1" x14ac:dyDescent="0.2">
      <c r="A12" s="10">
        <f t="shared" si="0"/>
        <v>8</v>
      </c>
      <c r="B12" s="15" t="s">
        <v>189</v>
      </c>
      <c r="C12" s="16" t="s">
        <v>285</v>
      </c>
      <c r="D12" s="93" t="s">
        <v>190</v>
      </c>
      <c r="E12" s="17" t="s">
        <v>9</v>
      </c>
      <c r="F12" s="18">
        <v>32778</v>
      </c>
      <c r="G12" s="83">
        <v>1391105</v>
      </c>
      <c r="H12" s="104">
        <v>2024</v>
      </c>
      <c r="I12" s="72">
        <v>0</v>
      </c>
    </row>
    <row r="13" spans="1:9" ht="14.25" customHeight="1" x14ac:dyDescent="0.2">
      <c r="A13" s="10">
        <f t="shared" si="0"/>
        <v>9</v>
      </c>
      <c r="B13" s="15" t="s">
        <v>26</v>
      </c>
      <c r="C13" s="16" t="s">
        <v>27</v>
      </c>
      <c r="D13" s="93" t="s">
        <v>28</v>
      </c>
      <c r="E13" s="17" t="s">
        <v>29</v>
      </c>
      <c r="F13" s="18">
        <v>32784</v>
      </c>
      <c r="G13" s="83">
        <v>2508167</v>
      </c>
      <c r="H13" s="104">
        <v>2000</v>
      </c>
      <c r="I13" s="72">
        <v>0</v>
      </c>
    </row>
    <row r="14" spans="1:9" ht="14.25" customHeight="1" x14ac:dyDescent="0.2">
      <c r="A14" s="10">
        <f t="shared" si="0"/>
        <v>10</v>
      </c>
      <c r="B14" s="15" t="s">
        <v>184</v>
      </c>
      <c r="C14" s="16" t="s">
        <v>254</v>
      </c>
      <c r="D14" s="93" t="s">
        <v>255</v>
      </c>
      <c r="E14" s="17" t="s">
        <v>9</v>
      </c>
      <c r="F14" s="18">
        <v>32778</v>
      </c>
      <c r="G14" s="83">
        <v>3915421</v>
      </c>
      <c r="H14" s="104"/>
      <c r="I14" s="72">
        <v>0</v>
      </c>
    </row>
    <row r="15" spans="1:9" ht="14.25" customHeight="1" x14ac:dyDescent="0.2">
      <c r="A15" s="10">
        <f t="shared" si="0"/>
        <v>11</v>
      </c>
      <c r="B15" s="15" t="s">
        <v>30</v>
      </c>
      <c r="C15" s="16" t="s">
        <v>31</v>
      </c>
      <c r="D15" s="93" t="s">
        <v>32</v>
      </c>
      <c r="E15" s="17" t="s">
        <v>33</v>
      </c>
      <c r="F15" s="18">
        <v>34748</v>
      </c>
      <c r="G15" s="83">
        <v>1171245</v>
      </c>
      <c r="H15" s="104">
        <v>4032</v>
      </c>
      <c r="I15" s="72">
        <v>0</v>
      </c>
    </row>
    <row r="16" spans="1:9" ht="14.25" customHeight="1" x14ac:dyDescent="0.2">
      <c r="A16" s="10">
        <f t="shared" si="0"/>
        <v>12</v>
      </c>
      <c r="B16" s="15" t="s">
        <v>34</v>
      </c>
      <c r="C16" s="16" t="s">
        <v>35</v>
      </c>
      <c r="D16" s="93" t="s">
        <v>36</v>
      </c>
      <c r="E16" s="17" t="s">
        <v>37</v>
      </c>
      <c r="F16" s="18">
        <v>34715</v>
      </c>
      <c r="G16" s="83">
        <v>1659388</v>
      </c>
      <c r="H16" s="104">
        <v>2880</v>
      </c>
      <c r="I16" s="72">
        <v>0</v>
      </c>
    </row>
    <row r="17" spans="1:9" ht="14.25" customHeight="1" x14ac:dyDescent="0.2">
      <c r="A17" s="10">
        <f t="shared" si="0"/>
        <v>13</v>
      </c>
      <c r="B17" s="15" t="s">
        <v>38</v>
      </c>
      <c r="C17" s="16" t="s">
        <v>39</v>
      </c>
      <c r="D17" s="93" t="s">
        <v>40</v>
      </c>
      <c r="E17" s="17" t="s">
        <v>29</v>
      </c>
      <c r="F17" s="18">
        <v>32784</v>
      </c>
      <c r="G17" s="83">
        <v>2809981</v>
      </c>
      <c r="H17" s="104">
        <v>2109</v>
      </c>
      <c r="I17" s="72">
        <v>0</v>
      </c>
    </row>
    <row r="18" spans="1:9" ht="14.25" customHeight="1" x14ac:dyDescent="0.2">
      <c r="A18" s="10">
        <f t="shared" si="0"/>
        <v>14</v>
      </c>
      <c r="B18" s="15" t="s">
        <v>41</v>
      </c>
      <c r="C18" s="16" t="s">
        <v>42</v>
      </c>
      <c r="D18" s="93" t="s">
        <v>43</v>
      </c>
      <c r="E18" s="17" t="s">
        <v>33</v>
      </c>
      <c r="F18" s="18">
        <v>34788</v>
      </c>
      <c r="G18" s="83">
        <v>1184517</v>
      </c>
      <c r="H18" s="104">
        <v>43000</v>
      </c>
      <c r="I18" s="72">
        <v>0</v>
      </c>
    </row>
    <row r="19" spans="1:9" ht="14.25" customHeight="1" x14ac:dyDescent="0.2">
      <c r="A19" s="10">
        <f t="shared" si="0"/>
        <v>15</v>
      </c>
      <c r="B19" s="15" t="s">
        <v>44</v>
      </c>
      <c r="C19" s="16" t="s">
        <v>45</v>
      </c>
      <c r="D19" s="93" t="s">
        <v>46</v>
      </c>
      <c r="E19" s="17" t="s">
        <v>9</v>
      </c>
      <c r="F19" s="18">
        <v>32778</v>
      </c>
      <c r="G19" s="84">
        <v>1276489</v>
      </c>
      <c r="H19" s="105">
        <v>1920</v>
      </c>
      <c r="I19" s="72">
        <v>0</v>
      </c>
    </row>
    <row r="20" spans="1:9" ht="14.25" customHeight="1" x14ac:dyDescent="0.2">
      <c r="A20" s="10">
        <f t="shared" si="0"/>
        <v>16</v>
      </c>
      <c r="B20" s="15" t="s">
        <v>47</v>
      </c>
      <c r="C20" s="16" t="s">
        <v>48</v>
      </c>
      <c r="D20" s="93" t="s">
        <v>49</v>
      </c>
      <c r="E20" s="17" t="s">
        <v>9</v>
      </c>
      <c r="F20" s="18">
        <v>32778</v>
      </c>
      <c r="G20" s="84">
        <v>1686083</v>
      </c>
      <c r="H20" s="105">
        <v>2080</v>
      </c>
      <c r="I20" s="72">
        <v>0</v>
      </c>
    </row>
    <row r="21" spans="1:9" ht="14.25" customHeight="1" x14ac:dyDescent="0.2">
      <c r="A21" s="10">
        <f t="shared" si="0"/>
        <v>17</v>
      </c>
      <c r="B21" s="15" t="s">
        <v>50</v>
      </c>
      <c r="C21" s="16" t="s">
        <v>51</v>
      </c>
      <c r="D21" s="93" t="s">
        <v>52</v>
      </c>
      <c r="E21" s="17" t="s">
        <v>9</v>
      </c>
      <c r="F21" s="18">
        <v>32778</v>
      </c>
      <c r="G21" s="84">
        <v>1277434</v>
      </c>
      <c r="H21" s="105">
        <v>10451</v>
      </c>
      <c r="I21" s="72">
        <v>0</v>
      </c>
    </row>
    <row r="22" spans="1:9" ht="14.25" customHeight="1" x14ac:dyDescent="0.2">
      <c r="A22" s="10">
        <f t="shared" si="0"/>
        <v>18</v>
      </c>
      <c r="B22" s="15" t="s">
        <v>53</v>
      </c>
      <c r="C22" s="16" t="s">
        <v>256</v>
      </c>
      <c r="D22" s="93" t="s">
        <v>54</v>
      </c>
      <c r="E22" s="17" t="s">
        <v>55</v>
      </c>
      <c r="F22" s="18">
        <v>34736</v>
      </c>
      <c r="G22" s="84">
        <v>1390885</v>
      </c>
      <c r="H22" s="105">
        <v>9525</v>
      </c>
      <c r="I22" s="72">
        <v>0</v>
      </c>
    </row>
    <row r="23" spans="1:9" ht="14.25" customHeight="1" x14ac:dyDescent="0.2">
      <c r="A23" s="10">
        <f t="shared" si="0"/>
        <v>19</v>
      </c>
      <c r="B23" s="15" t="s">
        <v>56</v>
      </c>
      <c r="C23" s="16" t="s">
        <v>57</v>
      </c>
      <c r="D23" s="93" t="s">
        <v>58</v>
      </c>
      <c r="E23" s="17" t="s">
        <v>59</v>
      </c>
      <c r="F23" s="18">
        <v>34729</v>
      </c>
      <c r="G23" s="83">
        <v>1590655</v>
      </c>
      <c r="H23" s="104">
        <v>1600</v>
      </c>
      <c r="I23" s="72">
        <v>0</v>
      </c>
    </row>
    <row r="24" spans="1:9" ht="14.25" customHeight="1" x14ac:dyDescent="0.2">
      <c r="A24" s="10">
        <f t="shared" si="0"/>
        <v>20</v>
      </c>
      <c r="B24" s="15" t="s">
        <v>60</v>
      </c>
      <c r="C24" s="16" t="s">
        <v>257</v>
      </c>
      <c r="D24" s="93" t="s">
        <v>61</v>
      </c>
      <c r="E24" s="17" t="s">
        <v>62</v>
      </c>
      <c r="F24" s="18">
        <v>32720</v>
      </c>
      <c r="G24" s="83">
        <v>2540427</v>
      </c>
      <c r="H24" s="104">
        <v>2800</v>
      </c>
      <c r="I24" s="72">
        <v>0</v>
      </c>
    </row>
    <row r="25" spans="1:9" ht="14.25" customHeight="1" x14ac:dyDescent="0.2">
      <c r="A25" s="10">
        <f t="shared" si="0"/>
        <v>21</v>
      </c>
      <c r="B25" s="15" t="s">
        <v>63</v>
      </c>
      <c r="C25" s="16" t="s">
        <v>64</v>
      </c>
      <c r="D25" s="93" t="s">
        <v>65</v>
      </c>
      <c r="E25" s="17" t="s">
        <v>66</v>
      </c>
      <c r="F25" s="18">
        <v>32767</v>
      </c>
      <c r="G25" s="83">
        <v>1312230</v>
      </c>
      <c r="H25" s="104">
        <v>4200</v>
      </c>
      <c r="I25" s="72">
        <v>0</v>
      </c>
    </row>
    <row r="26" spans="1:9" ht="14.25" customHeight="1" x14ac:dyDescent="0.2">
      <c r="A26" s="10">
        <f t="shared" si="0"/>
        <v>22</v>
      </c>
      <c r="B26" s="15" t="s">
        <v>67</v>
      </c>
      <c r="C26" s="16" t="s">
        <v>305</v>
      </c>
      <c r="D26" s="93" t="s">
        <v>68</v>
      </c>
      <c r="E26" s="17" t="s">
        <v>29</v>
      </c>
      <c r="F26" s="18">
        <v>32784</v>
      </c>
      <c r="G26" s="83">
        <v>1212197</v>
      </c>
      <c r="H26" s="104">
        <v>3200</v>
      </c>
      <c r="I26" s="72">
        <v>0</v>
      </c>
    </row>
    <row r="27" spans="1:9" ht="14.25" customHeight="1" x14ac:dyDescent="0.2">
      <c r="A27" s="10">
        <f t="shared" si="0"/>
        <v>23</v>
      </c>
      <c r="B27" s="15" t="s">
        <v>67</v>
      </c>
      <c r="C27" s="16" t="s">
        <v>306</v>
      </c>
      <c r="D27" s="93" t="s">
        <v>68</v>
      </c>
      <c r="E27" s="17" t="s">
        <v>29</v>
      </c>
      <c r="F27" s="18">
        <v>32784</v>
      </c>
      <c r="G27" s="83">
        <v>1212197</v>
      </c>
      <c r="H27" s="104">
        <v>1568</v>
      </c>
      <c r="I27" s="72">
        <v>0</v>
      </c>
    </row>
    <row r="28" spans="1:9" ht="14.25" customHeight="1" x14ac:dyDescent="0.2">
      <c r="A28" s="10">
        <f t="shared" si="0"/>
        <v>24</v>
      </c>
      <c r="B28" s="15" t="s">
        <v>69</v>
      </c>
      <c r="C28" s="16" t="s">
        <v>70</v>
      </c>
      <c r="D28" s="93" t="s">
        <v>46</v>
      </c>
      <c r="E28" s="17" t="s">
        <v>9</v>
      </c>
      <c r="F28" s="18">
        <v>32778</v>
      </c>
      <c r="G28" s="83">
        <v>1276489</v>
      </c>
      <c r="H28" s="104">
        <v>95633</v>
      </c>
      <c r="I28" s="72">
        <v>0</v>
      </c>
    </row>
    <row r="29" spans="1:9" ht="25.5" x14ac:dyDescent="0.2">
      <c r="A29" s="15">
        <f t="shared" si="0"/>
        <v>25</v>
      </c>
      <c r="B29" s="15" t="s">
        <v>69</v>
      </c>
      <c r="C29" s="16" t="s">
        <v>294</v>
      </c>
      <c r="D29" s="93" t="s">
        <v>71</v>
      </c>
      <c r="E29" s="17" t="s">
        <v>9</v>
      </c>
      <c r="F29" s="18">
        <v>32778</v>
      </c>
      <c r="G29" s="83">
        <v>1276489</v>
      </c>
      <c r="H29" s="104">
        <v>1683</v>
      </c>
      <c r="I29" s="72">
        <v>0</v>
      </c>
    </row>
    <row r="30" spans="1:9" ht="25.5" x14ac:dyDescent="0.2">
      <c r="A30" s="15">
        <f t="shared" si="0"/>
        <v>26</v>
      </c>
      <c r="B30" s="15" t="s">
        <v>72</v>
      </c>
      <c r="C30" s="16" t="s">
        <v>295</v>
      </c>
      <c r="D30" s="93" t="s">
        <v>73</v>
      </c>
      <c r="E30" s="17" t="s">
        <v>9</v>
      </c>
      <c r="F30" s="18">
        <v>32778</v>
      </c>
      <c r="G30" s="83">
        <v>1277353</v>
      </c>
      <c r="H30" s="104">
        <v>121000</v>
      </c>
      <c r="I30" s="72">
        <v>0</v>
      </c>
    </row>
    <row r="31" spans="1:9" ht="25.5" x14ac:dyDescent="0.2">
      <c r="A31" s="15">
        <f t="shared" si="0"/>
        <v>27</v>
      </c>
      <c r="B31" s="15" t="s">
        <v>72</v>
      </c>
      <c r="C31" s="16" t="s">
        <v>296</v>
      </c>
      <c r="D31" s="93" t="s">
        <v>73</v>
      </c>
      <c r="E31" s="17" t="s">
        <v>9</v>
      </c>
      <c r="F31" s="18">
        <v>32778</v>
      </c>
      <c r="G31" s="83">
        <v>1277353</v>
      </c>
      <c r="H31" s="104">
        <v>167000</v>
      </c>
      <c r="I31" s="72">
        <v>0</v>
      </c>
    </row>
    <row r="32" spans="1:9" ht="25.5" x14ac:dyDescent="0.2">
      <c r="A32" s="15">
        <f t="shared" si="0"/>
        <v>28</v>
      </c>
      <c r="B32" s="15" t="s">
        <v>72</v>
      </c>
      <c r="C32" s="16" t="s">
        <v>74</v>
      </c>
      <c r="D32" s="93" t="s">
        <v>73</v>
      </c>
      <c r="E32" s="17" t="s">
        <v>9</v>
      </c>
      <c r="F32" s="18">
        <v>32778</v>
      </c>
      <c r="G32" s="83">
        <v>1277353</v>
      </c>
      <c r="H32" s="104">
        <v>288000</v>
      </c>
      <c r="I32" s="72">
        <v>0</v>
      </c>
    </row>
    <row r="33" spans="1:9" ht="25.5" x14ac:dyDescent="0.2">
      <c r="A33" s="15">
        <f t="shared" si="0"/>
        <v>29</v>
      </c>
      <c r="B33" s="15" t="s">
        <v>72</v>
      </c>
      <c r="C33" s="16" t="s">
        <v>297</v>
      </c>
      <c r="D33" s="93" t="s">
        <v>73</v>
      </c>
      <c r="E33" s="17" t="s">
        <v>9</v>
      </c>
      <c r="F33" s="18">
        <v>32778</v>
      </c>
      <c r="G33" s="83">
        <v>1277353</v>
      </c>
      <c r="H33" s="104"/>
      <c r="I33" s="72">
        <v>0</v>
      </c>
    </row>
    <row r="34" spans="1:9" ht="25.5" x14ac:dyDescent="0.2">
      <c r="A34" s="15">
        <f t="shared" si="0"/>
        <v>30</v>
      </c>
      <c r="B34" s="15" t="s">
        <v>72</v>
      </c>
      <c r="C34" s="16" t="s">
        <v>298</v>
      </c>
      <c r="D34" s="93" t="s">
        <v>73</v>
      </c>
      <c r="E34" s="17" t="s">
        <v>9</v>
      </c>
      <c r="F34" s="18">
        <v>32778</v>
      </c>
      <c r="G34" s="83">
        <v>1277353</v>
      </c>
      <c r="H34" s="104"/>
      <c r="I34" s="72">
        <v>0</v>
      </c>
    </row>
    <row r="35" spans="1:9" ht="14.25" customHeight="1" x14ac:dyDescent="0.2">
      <c r="A35" s="15">
        <f t="shared" si="0"/>
        <v>31</v>
      </c>
      <c r="B35" s="15" t="s">
        <v>75</v>
      </c>
      <c r="C35" s="16" t="s">
        <v>76</v>
      </c>
      <c r="D35" s="93" t="s">
        <v>77</v>
      </c>
      <c r="E35" s="17" t="s">
        <v>9</v>
      </c>
      <c r="F35" s="18">
        <v>32778</v>
      </c>
      <c r="G35" s="83">
        <v>1686083</v>
      </c>
      <c r="H35" s="104">
        <v>260000</v>
      </c>
      <c r="I35" s="72">
        <v>0</v>
      </c>
    </row>
    <row r="36" spans="1:9" ht="25.5" x14ac:dyDescent="0.2">
      <c r="A36" s="15">
        <f t="shared" si="0"/>
        <v>32</v>
      </c>
      <c r="B36" s="15" t="s">
        <v>75</v>
      </c>
      <c r="C36" s="16" t="s">
        <v>291</v>
      </c>
      <c r="D36" s="93" t="s">
        <v>77</v>
      </c>
      <c r="E36" s="17" t="s">
        <v>9</v>
      </c>
      <c r="F36" s="18">
        <v>32778</v>
      </c>
      <c r="G36" s="83">
        <v>1686083</v>
      </c>
      <c r="H36" s="104"/>
      <c r="I36" s="72">
        <v>0</v>
      </c>
    </row>
    <row r="37" spans="1:9" ht="25.5" x14ac:dyDescent="0.2">
      <c r="A37" s="15">
        <f t="shared" si="0"/>
        <v>33</v>
      </c>
      <c r="B37" s="15" t="s">
        <v>293</v>
      </c>
      <c r="C37" s="16" t="s">
        <v>292</v>
      </c>
      <c r="D37" s="93" t="s">
        <v>290</v>
      </c>
      <c r="E37" s="17" t="s">
        <v>9</v>
      </c>
      <c r="F37" s="18">
        <v>32778</v>
      </c>
      <c r="G37" s="83">
        <v>1686083</v>
      </c>
      <c r="H37" s="104"/>
      <c r="I37" s="72">
        <v>0</v>
      </c>
    </row>
    <row r="38" spans="1:9" ht="14.25" customHeight="1" x14ac:dyDescent="0.2">
      <c r="A38" s="15">
        <f t="shared" si="0"/>
        <v>34</v>
      </c>
      <c r="B38" s="15" t="s">
        <v>78</v>
      </c>
      <c r="C38" s="16" t="s">
        <v>258</v>
      </c>
      <c r="D38" s="93" t="s">
        <v>80</v>
      </c>
      <c r="E38" s="17" t="s">
        <v>79</v>
      </c>
      <c r="F38" s="18">
        <v>32776</v>
      </c>
      <c r="G38" s="83">
        <v>1598061</v>
      </c>
      <c r="H38" s="104">
        <v>4974</v>
      </c>
      <c r="I38" s="72">
        <v>0</v>
      </c>
    </row>
    <row r="39" spans="1:9" ht="14.25" customHeight="1" x14ac:dyDescent="0.2">
      <c r="A39" s="15">
        <f t="shared" si="0"/>
        <v>35</v>
      </c>
      <c r="B39" s="15" t="s">
        <v>81</v>
      </c>
      <c r="C39" s="16" t="s">
        <v>82</v>
      </c>
      <c r="D39" s="93" t="s">
        <v>83</v>
      </c>
      <c r="E39" s="17" t="s">
        <v>9</v>
      </c>
      <c r="F39" s="18">
        <v>32778</v>
      </c>
      <c r="G39" s="83">
        <v>1277353</v>
      </c>
      <c r="H39" s="104">
        <v>28495</v>
      </c>
      <c r="I39" s="72">
        <v>0</v>
      </c>
    </row>
    <row r="40" spans="1:9" ht="14.25" customHeight="1" x14ac:dyDescent="0.2">
      <c r="A40" s="15">
        <f t="shared" si="0"/>
        <v>36</v>
      </c>
      <c r="B40" s="15" t="s">
        <v>84</v>
      </c>
      <c r="C40" s="16" t="s">
        <v>85</v>
      </c>
      <c r="D40" s="93" t="s">
        <v>86</v>
      </c>
      <c r="E40" s="17" t="s">
        <v>9</v>
      </c>
      <c r="F40" s="18">
        <v>32778</v>
      </c>
      <c r="G40" s="83">
        <v>111935</v>
      </c>
      <c r="H40" s="104">
        <v>4128</v>
      </c>
      <c r="I40" s="72">
        <v>0</v>
      </c>
    </row>
    <row r="41" spans="1:9" ht="14.25" customHeight="1" x14ac:dyDescent="0.2">
      <c r="A41" s="15">
        <f t="shared" si="0"/>
        <v>37</v>
      </c>
      <c r="B41" s="15" t="s">
        <v>87</v>
      </c>
      <c r="C41" s="16" t="s">
        <v>88</v>
      </c>
      <c r="D41" s="93" t="s">
        <v>89</v>
      </c>
      <c r="E41" s="17" t="s">
        <v>9</v>
      </c>
      <c r="F41" s="18">
        <v>32778</v>
      </c>
      <c r="G41" s="83">
        <v>111935</v>
      </c>
      <c r="H41" s="104">
        <v>3000</v>
      </c>
      <c r="I41" s="72">
        <v>0</v>
      </c>
    </row>
    <row r="42" spans="1:9" ht="14.25" customHeight="1" x14ac:dyDescent="0.2">
      <c r="A42" s="15">
        <f t="shared" si="0"/>
        <v>38</v>
      </c>
      <c r="B42" s="15" t="s">
        <v>90</v>
      </c>
      <c r="C42" s="16" t="s">
        <v>91</v>
      </c>
      <c r="D42" s="93" t="s">
        <v>92</v>
      </c>
      <c r="E42" s="17" t="s">
        <v>93</v>
      </c>
      <c r="F42" s="18">
        <v>32726</v>
      </c>
      <c r="G42" s="83">
        <v>1122767</v>
      </c>
      <c r="H42" s="104">
        <v>7000</v>
      </c>
      <c r="I42" s="72">
        <v>0</v>
      </c>
    </row>
    <row r="43" spans="1:9" ht="14.25" customHeight="1" x14ac:dyDescent="0.2">
      <c r="A43" s="15">
        <f t="shared" si="0"/>
        <v>39</v>
      </c>
      <c r="B43" s="15" t="s">
        <v>94</v>
      </c>
      <c r="C43" s="16" t="s">
        <v>95</v>
      </c>
      <c r="D43" s="93" t="s">
        <v>92</v>
      </c>
      <c r="E43" s="17" t="s">
        <v>93</v>
      </c>
      <c r="F43" s="18">
        <v>32726</v>
      </c>
      <c r="G43" s="83">
        <v>1122767</v>
      </c>
      <c r="H43" s="104">
        <v>7560</v>
      </c>
      <c r="I43" s="72">
        <v>0</v>
      </c>
    </row>
    <row r="44" spans="1:9" ht="14.25" customHeight="1" x14ac:dyDescent="0.2">
      <c r="A44" s="15">
        <f t="shared" si="0"/>
        <v>40</v>
      </c>
      <c r="B44" s="15" t="s">
        <v>96</v>
      </c>
      <c r="C44" s="16" t="s">
        <v>97</v>
      </c>
      <c r="D44" s="93" t="s">
        <v>92</v>
      </c>
      <c r="E44" s="17" t="s">
        <v>93</v>
      </c>
      <c r="F44" s="18">
        <v>32726</v>
      </c>
      <c r="G44" s="83">
        <v>1122767</v>
      </c>
      <c r="H44" s="104">
        <v>17814</v>
      </c>
      <c r="I44" s="72">
        <v>0</v>
      </c>
    </row>
    <row r="45" spans="1:9" ht="14.25" customHeight="1" x14ac:dyDescent="0.2">
      <c r="A45" s="15">
        <f t="shared" si="0"/>
        <v>41</v>
      </c>
      <c r="B45" s="15" t="s">
        <v>98</v>
      </c>
      <c r="C45" s="16" t="s">
        <v>99</v>
      </c>
      <c r="D45" s="93" t="s">
        <v>92</v>
      </c>
      <c r="E45" s="17" t="s">
        <v>93</v>
      </c>
      <c r="F45" s="18">
        <v>32726</v>
      </c>
      <c r="G45" s="83">
        <v>1122767</v>
      </c>
      <c r="H45" s="104">
        <v>12250</v>
      </c>
      <c r="I45" s="72">
        <v>0</v>
      </c>
    </row>
    <row r="46" spans="1:9" ht="14.25" customHeight="1" x14ac:dyDescent="0.2">
      <c r="A46" s="15">
        <f t="shared" si="0"/>
        <v>42</v>
      </c>
      <c r="B46" s="15" t="s">
        <v>100</v>
      </c>
      <c r="C46" s="16" t="s">
        <v>101</v>
      </c>
      <c r="D46" s="93" t="s">
        <v>92</v>
      </c>
      <c r="E46" s="17" t="s">
        <v>93</v>
      </c>
      <c r="F46" s="18">
        <v>32726</v>
      </c>
      <c r="G46" s="83">
        <v>1122767</v>
      </c>
      <c r="H46" s="104">
        <v>3000</v>
      </c>
      <c r="I46" s="72">
        <v>0</v>
      </c>
    </row>
    <row r="47" spans="1:9" ht="14.25" customHeight="1" x14ac:dyDescent="0.2">
      <c r="A47" s="15">
        <f t="shared" si="0"/>
        <v>43</v>
      </c>
      <c r="B47" s="15" t="s">
        <v>246</v>
      </c>
      <c r="C47" s="16" t="s">
        <v>288</v>
      </c>
      <c r="D47" s="93" t="s">
        <v>247</v>
      </c>
      <c r="E47" s="17" t="s">
        <v>55</v>
      </c>
      <c r="F47" s="18">
        <v>34736</v>
      </c>
      <c r="G47" s="83">
        <v>1390885</v>
      </c>
      <c r="H47" s="104">
        <v>31783</v>
      </c>
      <c r="I47" s="72">
        <v>0</v>
      </c>
    </row>
    <row r="48" spans="1:9" ht="14.25" customHeight="1" x14ac:dyDescent="0.2">
      <c r="A48" s="15">
        <f t="shared" si="0"/>
        <v>44</v>
      </c>
      <c r="B48" s="15" t="s">
        <v>102</v>
      </c>
      <c r="C48" s="16" t="s">
        <v>259</v>
      </c>
      <c r="D48" s="93" t="s">
        <v>103</v>
      </c>
      <c r="E48" s="17" t="s">
        <v>19</v>
      </c>
      <c r="F48" s="18">
        <v>32102</v>
      </c>
      <c r="G48" s="83">
        <v>2987898</v>
      </c>
      <c r="H48" s="104">
        <v>4641</v>
      </c>
      <c r="I48" s="72">
        <v>0</v>
      </c>
    </row>
    <row r="49" spans="1:9" ht="14.25" customHeight="1" x14ac:dyDescent="0.2">
      <c r="A49" s="15">
        <f t="shared" si="0"/>
        <v>45</v>
      </c>
      <c r="B49" s="15" t="s">
        <v>107</v>
      </c>
      <c r="C49" s="16" t="s">
        <v>261</v>
      </c>
      <c r="D49" s="93" t="s">
        <v>108</v>
      </c>
      <c r="E49" s="17" t="s">
        <v>109</v>
      </c>
      <c r="F49" s="18">
        <v>32702</v>
      </c>
      <c r="G49" s="83">
        <v>1246555</v>
      </c>
      <c r="H49" s="104">
        <v>2400</v>
      </c>
      <c r="I49" s="72">
        <v>0</v>
      </c>
    </row>
    <row r="50" spans="1:9" ht="14.25" customHeight="1" x14ac:dyDescent="0.2">
      <c r="A50" s="15">
        <f t="shared" si="0"/>
        <v>46</v>
      </c>
      <c r="B50" s="15" t="s">
        <v>115</v>
      </c>
      <c r="C50" s="16" t="s">
        <v>263</v>
      </c>
      <c r="D50" s="93" t="s">
        <v>116</v>
      </c>
      <c r="E50" s="17" t="s">
        <v>66</v>
      </c>
      <c r="F50" s="18">
        <v>32767</v>
      </c>
      <c r="G50" s="83">
        <v>2606690</v>
      </c>
      <c r="H50" s="104">
        <v>7439</v>
      </c>
      <c r="I50" s="72">
        <v>0</v>
      </c>
    </row>
    <row r="51" spans="1:9" ht="14.25" customHeight="1" x14ac:dyDescent="0.2">
      <c r="A51" s="15">
        <f t="shared" si="0"/>
        <v>47</v>
      </c>
      <c r="B51" s="15" t="s">
        <v>117</v>
      </c>
      <c r="C51" s="16" t="s">
        <v>264</v>
      </c>
      <c r="D51" s="93" t="s">
        <v>118</v>
      </c>
      <c r="E51" s="17" t="s">
        <v>109</v>
      </c>
      <c r="F51" s="18">
        <v>32702</v>
      </c>
      <c r="G51" s="83">
        <v>1786312</v>
      </c>
      <c r="H51" s="104">
        <v>5240</v>
      </c>
      <c r="I51" s="72">
        <v>0</v>
      </c>
    </row>
    <row r="52" spans="1:9" ht="14.25" customHeight="1" x14ac:dyDescent="0.2">
      <c r="A52" s="15">
        <f t="shared" si="0"/>
        <v>48</v>
      </c>
      <c r="B52" s="15" t="s">
        <v>119</v>
      </c>
      <c r="C52" s="16" t="s">
        <v>265</v>
      </c>
      <c r="D52" s="93" t="s">
        <v>120</v>
      </c>
      <c r="E52" s="17" t="s">
        <v>121</v>
      </c>
      <c r="F52" s="18">
        <v>32736</v>
      </c>
      <c r="G52" s="83">
        <v>1536715</v>
      </c>
      <c r="H52" s="104">
        <v>3600</v>
      </c>
      <c r="I52" s="72">
        <v>0</v>
      </c>
    </row>
    <row r="53" spans="1:9" ht="14.25" customHeight="1" x14ac:dyDescent="0.2">
      <c r="A53" s="15">
        <f t="shared" si="0"/>
        <v>49</v>
      </c>
      <c r="B53" s="15" t="s">
        <v>122</v>
      </c>
      <c r="C53" s="16" t="s">
        <v>266</v>
      </c>
      <c r="D53" s="93" t="s">
        <v>123</v>
      </c>
      <c r="E53" s="17" t="s">
        <v>29</v>
      </c>
      <c r="F53" s="18">
        <v>32784</v>
      </c>
      <c r="G53" s="83">
        <v>2945117</v>
      </c>
      <c r="H53" s="104">
        <v>2400</v>
      </c>
      <c r="I53" s="72">
        <v>0</v>
      </c>
    </row>
    <row r="54" spans="1:9" ht="14.25" customHeight="1" x14ac:dyDescent="0.2">
      <c r="A54" s="15">
        <f t="shared" si="0"/>
        <v>50</v>
      </c>
      <c r="B54" s="18" t="s">
        <v>124</v>
      </c>
      <c r="C54" s="16" t="s">
        <v>267</v>
      </c>
      <c r="D54" s="93" t="s">
        <v>125</v>
      </c>
      <c r="E54" s="17" t="s">
        <v>29</v>
      </c>
      <c r="F54" s="18">
        <v>32784</v>
      </c>
      <c r="G54" s="83">
        <v>1428459</v>
      </c>
      <c r="H54" s="104">
        <v>3600</v>
      </c>
      <c r="I54" s="72">
        <v>0</v>
      </c>
    </row>
    <row r="55" spans="1:9" ht="14.25" customHeight="1" x14ac:dyDescent="0.2">
      <c r="A55" s="15">
        <f t="shared" si="0"/>
        <v>51</v>
      </c>
      <c r="B55" s="15" t="s">
        <v>126</v>
      </c>
      <c r="C55" s="16" t="s">
        <v>268</v>
      </c>
      <c r="D55" s="93" t="s">
        <v>127</v>
      </c>
      <c r="E55" s="17" t="s">
        <v>93</v>
      </c>
      <c r="F55" s="18">
        <v>32736</v>
      </c>
      <c r="G55" s="83">
        <v>2910208</v>
      </c>
      <c r="H55" s="104">
        <v>3600</v>
      </c>
      <c r="I55" s="72">
        <v>0</v>
      </c>
    </row>
    <row r="56" spans="1:9" ht="14.25" customHeight="1" x14ac:dyDescent="0.2">
      <c r="A56" s="15">
        <f t="shared" si="0"/>
        <v>52</v>
      </c>
      <c r="B56" s="15" t="s">
        <v>128</v>
      </c>
      <c r="C56" s="16" t="s">
        <v>269</v>
      </c>
      <c r="D56" s="93" t="s">
        <v>129</v>
      </c>
      <c r="E56" s="17" t="s">
        <v>93</v>
      </c>
      <c r="F56" s="18">
        <v>32736</v>
      </c>
      <c r="G56" s="83">
        <v>2598859</v>
      </c>
      <c r="H56" s="104">
        <v>3600</v>
      </c>
      <c r="I56" s="72">
        <v>0</v>
      </c>
    </row>
    <row r="57" spans="1:9" ht="14.25" customHeight="1" x14ac:dyDescent="0.2">
      <c r="A57" s="15">
        <f t="shared" si="0"/>
        <v>53</v>
      </c>
      <c r="B57" s="15" t="s">
        <v>130</v>
      </c>
      <c r="C57" s="16" t="s">
        <v>270</v>
      </c>
      <c r="D57" s="93" t="s">
        <v>131</v>
      </c>
      <c r="E57" s="17" t="s">
        <v>79</v>
      </c>
      <c r="F57" s="18">
        <v>32776</v>
      </c>
      <c r="G57" s="83">
        <v>1361842</v>
      </c>
      <c r="H57" s="104">
        <v>3080</v>
      </c>
      <c r="I57" s="72">
        <v>0</v>
      </c>
    </row>
    <row r="58" spans="1:9" ht="14.25" customHeight="1" x14ac:dyDescent="0.2">
      <c r="A58" s="15">
        <f t="shared" si="0"/>
        <v>54</v>
      </c>
      <c r="B58" s="15" t="s">
        <v>132</v>
      </c>
      <c r="C58" s="16" t="s">
        <v>271</v>
      </c>
      <c r="D58" s="93" t="s">
        <v>133</v>
      </c>
      <c r="E58" s="17" t="s">
        <v>134</v>
      </c>
      <c r="F58" s="18">
        <v>32159</v>
      </c>
      <c r="G58" s="83">
        <v>1120845</v>
      </c>
      <c r="H58" s="104">
        <v>4500</v>
      </c>
      <c r="I58" s="72">
        <v>0</v>
      </c>
    </row>
    <row r="59" spans="1:9" ht="14.25" customHeight="1" x14ac:dyDescent="0.2">
      <c r="A59" s="15">
        <f t="shared" si="0"/>
        <v>55</v>
      </c>
      <c r="B59" s="15" t="s">
        <v>135</v>
      </c>
      <c r="C59" s="16" t="s">
        <v>272</v>
      </c>
      <c r="D59" s="93" t="s">
        <v>136</v>
      </c>
      <c r="E59" s="17" t="s">
        <v>137</v>
      </c>
      <c r="F59" s="18">
        <v>34731</v>
      </c>
      <c r="G59" s="83">
        <v>2585196</v>
      </c>
      <c r="H59" s="104">
        <v>4160</v>
      </c>
      <c r="I59" s="72">
        <v>0</v>
      </c>
    </row>
    <row r="60" spans="1:9" ht="14.25" customHeight="1" x14ac:dyDescent="0.2">
      <c r="A60" s="15">
        <f t="shared" si="0"/>
        <v>56</v>
      </c>
      <c r="B60" s="15" t="s">
        <v>138</v>
      </c>
      <c r="C60" s="16" t="s">
        <v>273</v>
      </c>
      <c r="D60" s="93" t="s">
        <v>139</v>
      </c>
      <c r="E60" s="17" t="s">
        <v>134</v>
      </c>
      <c r="F60" s="18">
        <v>32159</v>
      </c>
      <c r="G60" s="83">
        <v>3343620</v>
      </c>
      <c r="H60" s="104">
        <v>3721</v>
      </c>
      <c r="I60" s="72">
        <v>0</v>
      </c>
    </row>
    <row r="61" spans="1:9" ht="14.25" customHeight="1" x14ac:dyDescent="0.2">
      <c r="A61" s="15">
        <f t="shared" si="0"/>
        <v>57</v>
      </c>
      <c r="B61" s="15" t="s">
        <v>140</v>
      </c>
      <c r="C61" s="16" t="s">
        <v>274</v>
      </c>
      <c r="D61" s="93" t="s">
        <v>141</v>
      </c>
      <c r="E61" s="17" t="s">
        <v>33</v>
      </c>
      <c r="F61" s="18">
        <v>34748</v>
      </c>
      <c r="G61" s="83">
        <v>2851830</v>
      </c>
      <c r="H61" s="104">
        <v>3500</v>
      </c>
      <c r="I61" s="72">
        <v>0</v>
      </c>
    </row>
    <row r="62" spans="1:9" ht="14.25" customHeight="1" x14ac:dyDescent="0.2">
      <c r="A62" s="15">
        <f t="shared" si="0"/>
        <v>58</v>
      </c>
      <c r="B62" s="15" t="s">
        <v>142</v>
      </c>
      <c r="C62" s="16" t="s">
        <v>275</v>
      </c>
      <c r="D62" s="93" t="s">
        <v>143</v>
      </c>
      <c r="E62" s="17" t="s">
        <v>33</v>
      </c>
      <c r="F62" s="18">
        <v>34748</v>
      </c>
      <c r="G62" s="83">
        <v>2664410</v>
      </c>
      <c r="H62" s="104">
        <v>5490</v>
      </c>
      <c r="I62" s="72">
        <v>0</v>
      </c>
    </row>
    <row r="63" spans="1:9" ht="14.25" customHeight="1" x14ac:dyDescent="0.2">
      <c r="A63" s="15">
        <f t="shared" si="0"/>
        <v>59</v>
      </c>
      <c r="B63" s="19" t="s">
        <v>144</v>
      </c>
      <c r="C63" s="20" t="s">
        <v>276</v>
      </c>
      <c r="D63" s="94" t="s">
        <v>145</v>
      </c>
      <c r="E63" s="21" t="s">
        <v>33</v>
      </c>
      <c r="F63" s="22">
        <v>34788</v>
      </c>
      <c r="G63" s="84">
        <v>1180503</v>
      </c>
      <c r="H63" s="105">
        <v>2502</v>
      </c>
      <c r="I63" s="72">
        <v>0</v>
      </c>
    </row>
    <row r="64" spans="1:9" ht="14.25" customHeight="1" x14ac:dyDescent="0.2">
      <c r="A64" s="15">
        <f t="shared" si="0"/>
        <v>60</v>
      </c>
      <c r="B64" s="15" t="s">
        <v>146</v>
      </c>
      <c r="C64" s="16" t="s">
        <v>277</v>
      </c>
      <c r="D64" s="93" t="s">
        <v>147</v>
      </c>
      <c r="E64" s="17" t="s">
        <v>33</v>
      </c>
      <c r="F64" s="18">
        <v>34788</v>
      </c>
      <c r="G64" s="83">
        <v>2562650</v>
      </c>
      <c r="H64" s="104">
        <v>3500</v>
      </c>
      <c r="I64" s="72">
        <v>0</v>
      </c>
    </row>
    <row r="65" spans="1:9" ht="14.25" customHeight="1" x14ac:dyDescent="0.2">
      <c r="A65" s="15">
        <f t="shared" si="0"/>
        <v>61</v>
      </c>
      <c r="B65" s="15" t="s">
        <v>148</v>
      </c>
      <c r="C65" s="16" t="s">
        <v>278</v>
      </c>
      <c r="D65" s="93" t="s">
        <v>149</v>
      </c>
      <c r="E65" s="17" t="s">
        <v>150</v>
      </c>
      <c r="F65" s="18">
        <v>34797</v>
      </c>
      <c r="G65" s="83">
        <v>2788453</v>
      </c>
      <c r="H65" s="104">
        <v>2400</v>
      </c>
      <c r="I65" s="72">
        <v>0</v>
      </c>
    </row>
    <row r="66" spans="1:9" ht="14.25" customHeight="1" x14ac:dyDescent="0.2">
      <c r="A66" s="15">
        <f t="shared" si="0"/>
        <v>62</v>
      </c>
      <c r="B66" s="15" t="s">
        <v>151</v>
      </c>
      <c r="C66" s="16" t="s">
        <v>279</v>
      </c>
      <c r="D66" s="93" t="s">
        <v>152</v>
      </c>
      <c r="E66" s="17" t="s">
        <v>153</v>
      </c>
      <c r="F66" s="18">
        <v>34705</v>
      </c>
      <c r="G66" s="83">
        <v>1605920</v>
      </c>
      <c r="H66" s="104">
        <v>2082</v>
      </c>
      <c r="I66" s="72">
        <v>0</v>
      </c>
    </row>
    <row r="67" spans="1:9" ht="14.25" customHeight="1" x14ac:dyDescent="0.2">
      <c r="A67" s="15">
        <f t="shared" si="0"/>
        <v>63</v>
      </c>
      <c r="B67" s="15" t="s">
        <v>154</v>
      </c>
      <c r="C67" s="16" t="s">
        <v>155</v>
      </c>
      <c r="D67" s="93" t="s">
        <v>156</v>
      </c>
      <c r="E67" s="17" t="s">
        <v>157</v>
      </c>
      <c r="F67" s="18">
        <v>32757</v>
      </c>
      <c r="G67" s="83">
        <v>3844903</v>
      </c>
      <c r="H67" s="104">
        <v>6257</v>
      </c>
      <c r="I67" s="72">
        <v>0</v>
      </c>
    </row>
    <row r="68" spans="1:9" ht="14.25" customHeight="1" x14ac:dyDescent="0.2">
      <c r="A68" s="15">
        <f t="shared" si="0"/>
        <v>64</v>
      </c>
      <c r="B68" s="15" t="s">
        <v>158</v>
      </c>
      <c r="C68" s="16" t="s">
        <v>280</v>
      </c>
      <c r="D68" s="93" t="s">
        <v>159</v>
      </c>
      <c r="E68" s="17" t="s">
        <v>33</v>
      </c>
      <c r="F68" s="18">
        <v>34748</v>
      </c>
      <c r="G68" s="83">
        <v>2841567</v>
      </c>
      <c r="H68" s="104">
        <v>2400</v>
      </c>
      <c r="I68" s="72">
        <v>0</v>
      </c>
    </row>
    <row r="69" spans="1:9" x14ac:dyDescent="0.2">
      <c r="A69" s="15">
        <f t="shared" si="0"/>
        <v>65</v>
      </c>
      <c r="B69" s="15" t="s">
        <v>160</v>
      </c>
      <c r="C69" s="16" t="s">
        <v>161</v>
      </c>
      <c r="D69" s="93" t="s">
        <v>162</v>
      </c>
      <c r="E69" s="17" t="s">
        <v>59</v>
      </c>
      <c r="F69" s="18">
        <v>34729</v>
      </c>
      <c r="G69" s="83">
        <v>1590655</v>
      </c>
      <c r="H69" s="104">
        <v>2400</v>
      </c>
      <c r="I69" s="72">
        <v>0</v>
      </c>
    </row>
    <row r="70" spans="1:9" ht="14.25" customHeight="1" x14ac:dyDescent="0.2">
      <c r="A70" s="15">
        <f t="shared" si="0"/>
        <v>66</v>
      </c>
      <c r="B70" s="15" t="s">
        <v>104</v>
      </c>
      <c r="C70" s="16" t="s">
        <v>260</v>
      </c>
      <c r="D70" s="93" t="s">
        <v>105</v>
      </c>
      <c r="E70" s="17" t="s">
        <v>106</v>
      </c>
      <c r="F70" s="18">
        <v>34711</v>
      </c>
      <c r="G70" s="83">
        <v>2603968</v>
      </c>
      <c r="H70" s="104">
        <v>3600</v>
      </c>
      <c r="I70" s="72">
        <v>0</v>
      </c>
    </row>
    <row r="71" spans="1:9" ht="14.25" customHeight="1" x14ac:dyDescent="0.2">
      <c r="A71" s="15">
        <f t="shared" ref="A71:A111" si="1">+A70+1</f>
        <v>67</v>
      </c>
      <c r="B71" s="15" t="s">
        <v>110</v>
      </c>
      <c r="C71" s="16" t="s">
        <v>281</v>
      </c>
      <c r="D71" s="93" t="s">
        <v>111</v>
      </c>
      <c r="E71" s="17" t="s">
        <v>106</v>
      </c>
      <c r="F71" s="18">
        <v>34714</v>
      </c>
      <c r="G71" s="83">
        <v>2945168</v>
      </c>
      <c r="H71" s="104">
        <v>2400</v>
      </c>
      <c r="I71" s="72">
        <v>0</v>
      </c>
    </row>
    <row r="72" spans="1:9" ht="14.25" customHeight="1" x14ac:dyDescent="0.2">
      <c r="A72" s="15">
        <f t="shared" si="1"/>
        <v>68</v>
      </c>
      <c r="B72" s="15" t="s">
        <v>112</v>
      </c>
      <c r="C72" s="16" t="s">
        <v>282</v>
      </c>
      <c r="D72" s="93" t="s">
        <v>283</v>
      </c>
      <c r="E72" s="17" t="s">
        <v>55</v>
      </c>
      <c r="F72" s="18">
        <v>34736</v>
      </c>
      <c r="G72" s="83">
        <v>3793530</v>
      </c>
      <c r="H72" s="104">
        <v>2280</v>
      </c>
      <c r="I72" s="72">
        <v>0</v>
      </c>
    </row>
    <row r="73" spans="1:9" ht="14.25" customHeight="1" x14ac:dyDescent="0.2">
      <c r="A73" s="15">
        <f t="shared" si="1"/>
        <v>69</v>
      </c>
      <c r="B73" s="15" t="s">
        <v>113</v>
      </c>
      <c r="C73" s="16" t="s">
        <v>262</v>
      </c>
      <c r="D73" s="93" t="s">
        <v>114</v>
      </c>
      <c r="E73" s="17" t="s">
        <v>106</v>
      </c>
      <c r="F73" s="18">
        <v>34714</v>
      </c>
      <c r="G73" s="83">
        <v>3799038</v>
      </c>
      <c r="H73" s="104">
        <v>6300</v>
      </c>
      <c r="I73" s="72">
        <v>0</v>
      </c>
    </row>
    <row r="74" spans="1:9" ht="14.25" customHeight="1" x14ac:dyDescent="0.2">
      <c r="A74" s="15">
        <f t="shared" si="1"/>
        <v>70</v>
      </c>
      <c r="B74" s="15" t="s">
        <v>163</v>
      </c>
      <c r="C74" s="16" t="s">
        <v>164</v>
      </c>
      <c r="D74" s="93" t="s">
        <v>165</v>
      </c>
      <c r="E74" s="17" t="s">
        <v>9</v>
      </c>
      <c r="F74" s="18">
        <v>32778</v>
      </c>
      <c r="G74" s="83">
        <v>1111935</v>
      </c>
      <c r="H74" s="104">
        <v>128</v>
      </c>
      <c r="I74" s="72">
        <v>0</v>
      </c>
    </row>
    <row r="75" spans="1:9" ht="14.25" customHeight="1" x14ac:dyDescent="0.2">
      <c r="A75" s="15">
        <f t="shared" si="1"/>
        <v>71</v>
      </c>
      <c r="B75" s="15" t="s">
        <v>166</v>
      </c>
      <c r="C75" s="16" t="s">
        <v>167</v>
      </c>
      <c r="D75" s="93" t="s">
        <v>165</v>
      </c>
      <c r="E75" s="17" t="s">
        <v>9</v>
      </c>
      <c r="F75" s="18">
        <v>32778</v>
      </c>
      <c r="G75" s="83">
        <v>1111935</v>
      </c>
      <c r="H75" s="104">
        <v>352</v>
      </c>
      <c r="I75" s="72">
        <v>0</v>
      </c>
    </row>
    <row r="76" spans="1:9" ht="14.25" customHeight="1" x14ac:dyDescent="0.2">
      <c r="A76" s="15">
        <f t="shared" si="1"/>
        <v>72</v>
      </c>
      <c r="B76" s="15" t="s">
        <v>168</v>
      </c>
      <c r="C76" s="16" t="s">
        <v>169</v>
      </c>
      <c r="D76" s="93" t="s">
        <v>86</v>
      </c>
      <c r="E76" s="17" t="s">
        <v>9</v>
      </c>
      <c r="F76" s="18">
        <v>32778</v>
      </c>
      <c r="G76" s="83">
        <v>1111935</v>
      </c>
      <c r="H76" s="104">
        <v>198</v>
      </c>
      <c r="I76" s="72">
        <v>0</v>
      </c>
    </row>
    <row r="77" spans="1:9" ht="14.25" customHeight="1" x14ac:dyDescent="0.2">
      <c r="A77" s="15">
        <f t="shared" si="1"/>
        <v>73</v>
      </c>
      <c r="B77" s="15" t="s">
        <v>170</v>
      </c>
      <c r="C77" s="16" t="s">
        <v>171</v>
      </c>
      <c r="D77" s="93" t="s">
        <v>86</v>
      </c>
      <c r="E77" s="17" t="s">
        <v>9</v>
      </c>
      <c r="F77" s="18">
        <v>32778</v>
      </c>
      <c r="G77" s="83">
        <v>1111935</v>
      </c>
      <c r="H77" s="104">
        <v>120</v>
      </c>
      <c r="I77" s="72">
        <v>0</v>
      </c>
    </row>
    <row r="78" spans="1:9" ht="14.25" customHeight="1" x14ac:dyDescent="0.2">
      <c r="A78" s="15">
        <f t="shared" si="1"/>
        <v>74</v>
      </c>
      <c r="B78" s="15" t="s">
        <v>172</v>
      </c>
      <c r="C78" s="16" t="s">
        <v>299</v>
      </c>
      <c r="D78" s="93" t="s">
        <v>173</v>
      </c>
      <c r="E78" s="17" t="s">
        <v>106</v>
      </c>
      <c r="F78" s="18">
        <v>34711</v>
      </c>
      <c r="G78" s="83">
        <v>3877251</v>
      </c>
      <c r="H78" s="104">
        <v>5104</v>
      </c>
      <c r="I78" s="72">
        <v>0</v>
      </c>
    </row>
    <row r="79" spans="1:9" ht="14.25" customHeight="1" x14ac:dyDescent="0.2">
      <c r="A79" s="15">
        <f t="shared" si="1"/>
        <v>75</v>
      </c>
      <c r="B79" s="15" t="s">
        <v>174</v>
      </c>
      <c r="C79" s="16" t="s">
        <v>175</v>
      </c>
      <c r="D79" s="93" t="s">
        <v>176</v>
      </c>
      <c r="E79" s="17" t="s">
        <v>33</v>
      </c>
      <c r="F79" s="18">
        <v>34748</v>
      </c>
      <c r="G79" s="83">
        <v>1741122</v>
      </c>
      <c r="H79" s="104">
        <v>4948</v>
      </c>
      <c r="I79" s="72">
        <v>0</v>
      </c>
    </row>
    <row r="80" spans="1:9" ht="14.25" customHeight="1" x14ac:dyDescent="0.2">
      <c r="A80" s="15">
        <f t="shared" si="1"/>
        <v>76</v>
      </c>
      <c r="B80" s="15" t="s">
        <v>177</v>
      </c>
      <c r="C80" s="16" t="s">
        <v>178</v>
      </c>
      <c r="D80" s="93" t="s">
        <v>179</v>
      </c>
      <c r="E80" s="17" t="s">
        <v>29</v>
      </c>
      <c r="F80" s="18">
        <v>32784</v>
      </c>
      <c r="G80" s="83">
        <v>2947004</v>
      </c>
      <c r="H80" s="104">
        <v>14133</v>
      </c>
      <c r="I80" s="72">
        <v>0</v>
      </c>
    </row>
    <row r="81" spans="1:9" ht="14.25" customHeight="1" x14ac:dyDescent="0.2">
      <c r="A81" s="15">
        <f t="shared" si="1"/>
        <v>77</v>
      </c>
      <c r="B81" s="15" t="s">
        <v>170</v>
      </c>
      <c r="C81" s="16" t="s">
        <v>284</v>
      </c>
      <c r="D81" s="93" t="s">
        <v>180</v>
      </c>
      <c r="E81" s="17" t="s">
        <v>106</v>
      </c>
      <c r="F81" s="18">
        <v>34711</v>
      </c>
      <c r="G81" s="83">
        <v>1613353</v>
      </c>
      <c r="H81" s="104">
        <v>1786</v>
      </c>
      <c r="I81" s="72">
        <v>0</v>
      </c>
    </row>
    <row r="82" spans="1:9" ht="14.25" customHeight="1" x14ac:dyDescent="0.2">
      <c r="A82" s="15">
        <f t="shared" si="1"/>
        <v>78</v>
      </c>
      <c r="B82" s="15" t="s">
        <v>181</v>
      </c>
      <c r="C82" s="16" t="s">
        <v>182</v>
      </c>
      <c r="D82" s="93" t="s">
        <v>183</v>
      </c>
      <c r="E82" s="17" t="s">
        <v>93</v>
      </c>
      <c r="F82" s="18">
        <v>32726</v>
      </c>
      <c r="G82" s="83">
        <v>1244021</v>
      </c>
      <c r="H82" s="104">
        <v>7200</v>
      </c>
      <c r="I82" s="72">
        <v>0</v>
      </c>
    </row>
    <row r="83" spans="1:9" ht="14.25" customHeight="1" x14ac:dyDescent="0.2">
      <c r="A83" s="15">
        <f t="shared" si="1"/>
        <v>79</v>
      </c>
      <c r="B83" s="15" t="s">
        <v>301</v>
      </c>
      <c r="C83" s="16" t="s">
        <v>300</v>
      </c>
      <c r="D83" s="93" t="s">
        <v>185</v>
      </c>
      <c r="E83" s="17" t="s">
        <v>9</v>
      </c>
      <c r="F83" s="18">
        <v>32778</v>
      </c>
      <c r="G83" s="83">
        <v>1208190</v>
      </c>
      <c r="H83" s="104">
        <v>7076</v>
      </c>
      <c r="I83" s="72">
        <v>0</v>
      </c>
    </row>
    <row r="84" spans="1:9" ht="14.25" customHeight="1" x14ac:dyDescent="0.2">
      <c r="A84" s="15">
        <f t="shared" si="1"/>
        <v>80</v>
      </c>
      <c r="B84" s="15" t="s">
        <v>186</v>
      </c>
      <c r="C84" s="16" t="s">
        <v>187</v>
      </c>
      <c r="D84" s="93" t="s">
        <v>188</v>
      </c>
      <c r="E84" s="17" t="s">
        <v>9</v>
      </c>
      <c r="F84" s="18">
        <v>32778</v>
      </c>
      <c r="G84" s="83">
        <v>1276471</v>
      </c>
      <c r="H84" s="104">
        <v>40643</v>
      </c>
      <c r="I84" s="72">
        <v>0</v>
      </c>
    </row>
    <row r="85" spans="1:9" ht="14.25" customHeight="1" x14ac:dyDescent="0.2">
      <c r="A85" s="15">
        <f t="shared" si="1"/>
        <v>81</v>
      </c>
      <c r="B85" s="15" t="s">
        <v>191</v>
      </c>
      <c r="C85" s="16" t="s">
        <v>192</v>
      </c>
      <c r="D85" s="93" t="s">
        <v>193</v>
      </c>
      <c r="E85" s="17" t="s">
        <v>19</v>
      </c>
      <c r="F85" s="18">
        <v>32102</v>
      </c>
      <c r="G85" s="83">
        <v>2754648</v>
      </c>
      <c r="H85" s="104">
        <v>4200</v>
      </c>
      <c r="I85" s="72">
        <v>0</v>
      </c>
    </row>
    <row r="86" spans="1:9" ht="14.25" customHeight="1" x14ac:dyDescent="0.2">
      <c r="A86" s="15">
        <f t="shared" si="1"/>
        <v>82</v>
      </c>
      <c r="B86" s="15" t="s">
        <v>194</v>
      </c>
      <c r="C86" s="16" t="s">
        <v>195</v>
      </c>
      <c r="D86" s="93" t="s">
        <v>196</v>
      </c>
      <c r="E86" s="17" t="s">
        <v>106</v>
      </c>
      <c r="F86" s="18">
        <v>34714</v>
      </c>
      <c r="G86" s="83">
        <v>3815905</v>
      </c>
      <c r="H86" s="104">
        <v>30456</v>
      </c>
      <c r="I86" s="72">
        <v>0</v>
      </c>
    </row>
    <row r="87" spans="1:9" ht="14.25" customHeight="1" x14ac:dyDescent="0.2">
      <c r="A87" s="15">
        <f t="shared" si="1"/>
        <v>83</v>
      </c>
      <c r="B87" s="15" t="s">
        <v>197</v>
      </c>
      <c r="C87" s="16" t="s">
        <v>198</v>
      </c>
      <c r="D87" s="93" t="s">
        <v>199</v>
      </c>
      <c r="E87" s="17" t="s">
        <v>55</v>
      </c>
      <c r="F87" s="18">
        <v>34736</v>
      </c>
      <c r="G87" s="83">
        <v>1523729</v>
      </c>
      <c r="H87" s="104">
        <v>4500</v>
      </c>
      <c r="I87" s="72">
        <v>0</v>
      </c>
    </row>
    <row r="88" spans="1:9" ht="14.25" customHeight="1" x14ac:dyDescent="0.2">
      <c r="A88" s="15">
        <f t="shared" si="1"/>
        <v>84</v>
      </c>
      <c r="B88" s="15" t="s">
        <v>200</v>
      </c>
      <c r="C88" s="16" t="s">
        <v>201</v>
      </c>
      <c r="D88" s="93" t="s">
        <v>65</v>
      </c>
      <c r="E88" s="17" t="s">
        <v>66</v>
      </c>
      <c r="F88" s="18">
        <v>32767</v>
      </c>
      <c r="G88" s="83">
        <v>1312230</v>
      </c>
      <c r="H88" s="104">
        <v>4200</v>
      </c>
      <c r="I88" s="72">
        <v>0</v>
      </c>
    </row>
    <row r="89" spans="1:9" ht="14.25" customHeight="1" x14ac:dyDescent="0.2">
      <c r="A89" s="15">
        <f t="shared" si="1"/>
        <v>85</v>
      </c>
      <c r="B89" s="15" t="s">
        <v>204</v>
      </c>
      <c r="C89" s="16" t="s">
        <v>205</v>
      </c>
      <c r="D89" s="93" t="s">
        <v>206</v>
      </c>
      <c r="E89" s="17" t="s">
        <v>109</v>
      </c>
      <c r="F89" s="18">
        <v>32702</v>
      </c>
      <c r="G89" s="83">
        <v>1786134</v>
      </c>
      <c r="H89" s="104">
        <v>1645</v>
      </c>
      <c r="I89" s="72">
        <v>0</v>
      </c>
    </row>
    <row r="90" spans="1:9" ht="14.25" customHeight="1" x14ac:dyDescent="0.2">
      <c r="A90" s="15">
        <f t="shared" si="1"/>
        <v>86</v>
      </c>
      <c r="B90" s="15" t="s">
        <v>209</v>
      </c>
      <c r="C90" s="16" t="s">
        <v>210</v>
      </c>
      <c r="D90" s="93" t="s">
        <v>208</v>
      </c>
      <c r="E90" s="17" t="s">
        <v>9</v>
      </c>
      <c r="F90" s="18">
        <v>32778</v>
      </c>
      <c r="G90" s="83">
        <v>1376742</v>
      </c>
      <c r="H90" s="104">
        <v>317</v>
      </c>
      <c r="I90" s="72">
        <v>0</v>
      </c>
    </row>
    <row r="91" spans="1:9" ht="14.25" customHeight="1" x14ac:dyDescent="0.2">
      <c r="A91" s="15">
        <f t="shared" si="1"/>
        <v>87</v>
      </c>
      <c r="B91" s="15" t="s">
        <v>207</v>
      </c>
      <c r="C91" s="16" t="s">
        <v>211</v>
      </c>
      <c r="D91" s="93" t="s">
        <v>208</v>
      </c>
      <c r="E91" s="17" t="s">
        <v>9</v>
      </c>
      <c r="F91" s="18">
        <v>32778</v>
      </c>
      <c r="G91" s="83">
        <v>1376742</v>
      </c>
      <c r="H91" s="104">
        <v>9512</v>
      </c>
      <c r="I91" s="72">
        <v>0</v>
      </c>
    </row>
    <row r="92" spans="1:9" ht="25.5" x14ac:dyDescent="0.2">
      <c r="A92" s="15">
        <f t="shared" si="1"/>
        <v>88</v>
      </c>
      <c r="B92" s="15" t="s">
        <v>212</v>
      </c>
      <c r="C92" s="16" t="s">
        <v>451</v>
      </c>
      <c r="D92" s="93" t="s">
        <v>213</v>
      </c>
      <c r="E92" s="17" t="s">
        <v>9</v>
      </c>
      <c r="F92" s="18">
        <v>32778</v>
      </c>
      <c r="G92" s="83">
        <v>2534770</v>
      </c>
      <c r="H92" s="104">
        <v>181096</v>
      </c>
      <c r="I92" s="72">
        <v>0</v>
      </c>
    </row>
    <row r="93" spans="1:9" ht="14.25" customHeight="1" x14ac:dyDescent="0.2">
      <c r="A93" s="15">
        <f t="shared" si="1"/>
        <v>89</v>
      </c>
      <c r="B93" s="15" t="s">
        <v>212</v>
      </c>
      <c r="C93" s="16" t="s">
        <v>453</v>
      </c>
      <c r="D93" s="93" t="s">
        <v>213</v>
      </c>
      <c r="E93" s="17" t="s">
        <v>9</v>
      </c>
      <c r="F93" s="18">
        <v>32778</v>
      </c>
      <c r="G93" s="83">
        <v>2534770</v>
      </c>
      <c r="H93" s="104"/>
      <c r="I93" s="72">
        <v>0</v>
      </c>
    </row>
    <row r="94" spans="1:9" ht="14.25" customHeight="1" x14ac:dyDescent="0.2">
      <c r="A94" s="15">
        <f t="shared" si="1"/>
        <v>90</v>
      </c>
      <c r="B94" s="15" t="s">
        <v>212</v>
      </c>
      <c r="C94" s="16" t="s">
        <v>452</v>
      </c>
      <c r="D94" s="93" t="s">
        <v>213</v>
      </c>
      <c r="E94" s="17" t="s">
        <v>9</v>
      </c>
      <c r="F94" s="18">
        <v>32778</v>
      </c>
      <c r="G94" s="83">
        <v>2534770</v>
      </c>
      <c r="H94" s="104"/>
      <c r="I94" s="72">
        <v>0</v>
      </c>
    </row>
    <row r="95" spans="1:9" ht="25.5" x14ac:dyDescent="0.2">
      <c r="A95" s="15">
        <f t="shared" si="1"/>
        <v>91</v>
      </c>
      <c r="B95" s="15" t="s">
        <v>212</v>
      </c>
      <c r="C95" s="16" t="s">
        <v>454</v>
      </c>
      <c r="D95" s="93" t="s">
        <v>213</v>
      </c>
      <c r="E95" s="17" t="s">
        <v>9</v>
      </c>
      <c r="F95" s="18">
        <v>32778</v>
      </c>
      <c r="G95" s="83">
        <v>2534770</v>
      </c>
      <c r="H95" s="104"/>
      <c r="I95" s="72">
        <v>0</v>
      </c>
    </row>
    <row r="96" spans="1:9" ht="14.25" customHeight="1" x14ac:dyDescent="0.2">
      <c r="A96" s="15">
        <f t="shared" si="1"/>
        <v>92</v>
      </c>
      <c r="B96" s="15" t="s">
        <v>202</v>
      </c>
      <c r="C96" s="16" t="s">
        <v>286</v>
      </c>
      <c r="D96" s="93" t="s">
        <v>203</v>
      </c>
      <c r="E96" s="17" t="s">
        <v>9</v>
      </c>
      <c r="F96" s="18">
        <v>32778</v>
      </c>
      <c r="G96" s="83">
        <v>3378695</v>
      </c>
      <c r="H96" s="104">
        <v>5728</v>
      </c>
      <c r="I96" s="72">
        <v>0</v>
      </c>
    </row>
    <row r="97" spans="1:9" ht="14.25" customHeight="1" x14ac:dyDescent="0.2">
      <c r="A97" s="15">
        <f t="shared" si="1"/>
        <v>93</v>
      </c>
      <c r="B97" s="23" t="s">
        <v>250</v>
      </c>
      <c r="C97" s="16" t="s">
        <v>215</v>
      </c>
      <c r="D97" s="93" t="s">
        <v>249</v>
      </c>
      <c r="E97" s="17" t="s">
        <v>9</v>
      </c>
      <c r="F97" s="18">
        <v>32778</v>
      </c>
      <c r="G97" s="83">
        <v>1740061</v>
      </c>
      <c r="H97" s="104">
        <v>2951</v>
      </c>
      <c r="I97" s="72">
        <v>0</v>
      </c>
    </row>
    <row r="98" spans="1:9" ht="14.25" customHeight="1" x14ac:dyDescent="0.2">
      <c r="A98" s="15">
        <f t="shared" si="1"/>
        <v>94</v>
      </c>
      <c r="B98" s="15" t="s">
        <v>217</v>
      </c>
      <c r="C98" s="16" t="s">
        <v>218</v>
      </c>
      <c r="D98" s="93" t="s">
        <v>219</v>
      </c>
      <c r="E98" s="17" t="s">
        <v>9</v>
      </c>
      <c r="F98" s="18">
        <v>32778</v>
      </c>
      <c r="G98" s="83">
        <v>1376742</v>
      </c>
      <c r="H98" s="104">
        <v>10080</v>
      </c>
      <c r="I98" s="72">
        <v>0</v>
      </c>
    </row>
    <row r="99" spans="1:9" ht="14.25" customHeight="1" x14ac:dyDescent="0.2">
      <c r="A99" s="15">
        <f t="shared" si="1"/>
        <v>95</v>
      </c>
      <c r="B99" s="15" t="s">
        <v>220</v>
      </c>
      <c r="C99" s="16" t="s">
        <v>221</v>
      </c>
      <c r="D99" s="93" t="s">
        <v>222</v>
      </c>
      <c r="E99" s="17" t="s">
        <v>9</v>
      </c>
      <c r="F99" s="18">
        <v>32778</v>
      </c>
      <c r="G99" s="83">
        <v>1277388</v>
      </c>
      <c r="H99" s="104">
        <v>15400</v>
      </c>
      <c r="I99" s="72">
        <v>0</v>
      </c>
    </row>
    <row r="100" spans="1:9" ht="14.25" customHeight="1" x14ac:dyDescent="0.2">
      <c r="A100" s="15">
        <f>+A99+1</f>
        <v>96</v>
      </c>
      <c r="B100" s="15" t="s">
        <v>223</v>
      </c>
      <c r="C100" s="16" t="s">
        <v>224</v>
      </c>
      <c r="D100" s="93" t="s">
        <v>225</v>
      </c>
      <c r="E100" s="17" t="s">
        <v>9</v>
      </c>
      <c r="F100" s="18">
        <v>32778</v>
      </c>
      <c r="G100" s="83">
        <v>1111935</v>
      </c>
      <c r="H100" s="104">
        <v>9280</v>
      </c>
      <c r="I100" s="72">
        <v>0</v>
      </c>
    </row>
    <row r="101" spans="1:9" ht="14.25" customHeight="1" x14ac:dyDescent="0.2">
      <c r="A101" s="15">
        <f t="shared" si="1"/>
        <v>97</v>
      </c>
      <c r="B101" s="15" t="s">
        <v>226</v>
      </c>
      <c r="C101" s="16" t="s">
        <v>227</v>
      </c>
      <c r="D101" s="93" t="s">
        <v>89</v>
      </c>
      <c r="E101" s="17" t="s">
        <v>9</v>
      </c>
      <c r="F101" s="18">
        <v>32778</v>
      </c>
      <c r="G101" s="83">
        <v>1111935</v>
      </c>
      <c r="H101" s="104">
        <v>2200</v>
      </c>
      <c r="I101" s="72">
        <v>0</v>
      </c>
    </row>
    <row r="102" spans="1:9" ht="14.25" customHeight="1" x14ac:dyDescent="0.2">
      <c r="A102" s="15">
        <f t="shared" si="1"/>
        <v>98</v>
      </c>
      <c r="B102" s="15" t="s">
        <v>228</v>
      </c>
      <c r="C102" s="16" t="s">
        <v>229</v>
      </c>
      <c r="D102" s="93" t="s">
        <v>230</v>
      </c>
      <c r="E102" s="17" t="s">
        <v>9</v>
      </c>
      <c r="F102" s="18">
        <v>32778</v>
      </c>
      <c r="G102" s="83">
        <v>1276471</v>
      </c>
      <c r="H102" s="104">
        <v>37500</v>
      </c>
      <c r="I102" s="72">
        <v>0</v>
      </c>
    </row>
    <row r="103" spans="1:9" ht="14.25" customHeight="1" x14ac:dyDescent="0.2">
      <c r="A103" s="15">
        <f t="shared" si="1"/>
        <v>99</v>
      </c>
      <c r="B103" s="15" t="s">
        <v>231</v>
      </c>
      <c r="C103" s="16" t="s">
        <v>232</v>
      </c>
      <c r="D103" s="93" t="s">
        <v>464</v>
      </c>
      <c r="E103" s="17" t="s">
        <v>33</v>
      </c>
      <c r="F103" s="18">
        <v>34788</v>
      </c>
      <c r="G103" s="83">
        <v>1680867</v>
      </c>
      <c r="H103" s="104">
        <v>6400</v>
      </c>
      <c r="I103" s="72">
        <v>0</v>
      </c>
    </row>
    <row r="104" spans="1:9" ht="14.25" customHeight="1" x14ac:dyDescent="0.2">
      <c r="A104" s="15">
        <f t="shared" si="1"/>
        <v>100</v>
      </c>
      <c r="B104" s="15" t="s">
        <v>233</v>
      </c>
      <c r="C104" s="16" t="s">
        <v>289</v>
      </c>
      <c r="D104" s="93" t="s">
        <v>234</v>
      </c>
      <c r="E104" s="17" t="s">
        <v>106</v>
      </c>
      <c r="F104" s="18">
        <v>34711</v>
      </c>
      <c r="G104" s="83">
        <v>3815486</v>
      </c>
      <c r="H104" s="104">
        <v>20491</v>
      </c>
      <c r="I104" s="72">
        <v>0</v>
      </c>
    </row>
    <row r="105" spans="1:9" ht="14.25" customHeight="1" x14ac:dyDescent="0.2">
      <c r="A105" s="15">
        <f t="shared" si="1"/>
        <v>101</v>
      </c>
      <c r="B105" s="15" t="s">
        <v>235</v>
      </c>
      <c r="C105" s="16" t="s">
        <v>236</v>
      </c>
      <c r="D105" s="93" t="s">
        <v>237</v>
      </c>
      <c r="E105" s="17" t="s">
        <v>93</v>
      </c>
      <c r="F105" s="18">
        <v>32726</v>
      </c>
      <c r="G105" s="83">
        <v>1006252</v>
      </c>
      <c r="H105" s="104">
        <v>10425</v>
      </c>
      <c r="I105" s="72">
        <v>0</v>
      </c>
    </row>
    <row r="106" spans="1:9" ht="14.25" customHeight="1" x14ac:dyDescent="0.2">
      <c r="A106" s="15">
        <f t="shared" si="1"/>
        <v>102</v>
      </c>
      <c r="B106" s="15" t="s">
        <v>238</v>
      </c>
      <c r="C106" s="16" t="s">
        <v>239</v>
      </c>
      <c r="D106" s="93" t="s">
        <v>36</v>
      </c>
      <c r="E106" s="17" t="s">
        <v>37</v>
      </c>
      <c r="F106" s="18">
        <v>34715</v>
      </c>
      <c r="G106" s="83">
        <v>1659388</v>
      </c>
      <c r="H106" s="104">
        <v>2880</v>
      </c>
      <c r="I106" s="72">
        <v>0</v>
      </c>
    </row>
    <row r="107" spans="1:9" ht="14.25" customHeight="1" x14ac:dyDescent="0.2">
      <c r="A107" s="15">
        <f t="shared" si="1"/>
        <v>103</v>
      </c>
      <c r="B107" s="15" t="s">
        <v>240</v>
      </c>
      <c r="C107" s="16" t="s">
        <v>241</v>
      </c>
      <c r="D107" s="93" t="s">
        <v>242</v>
      </c>
      <c r="E107" s="17" t="s">
        <v>55</v>
      </c>
      <c r="F107" s="18">
        <v>34736</v>
      </c>
      <c r="G107" s="83">
        <v>3612132</v>
      </c>
      <c r="H107" s="104">
        <v>3092</v>
      </c>
      <c r="I107" s="72">
        <v>0</v>
      </c>
    </row>
    <row r="108" spans="1:9" ht="14.25" customHeight="1" x14ac:dyDescent="0.2">
      <c r="A108" s="15">
        <f t="shared" si="1"/>
        <v>104</v>
      </c>
      <c r="B108" s="15" t="s">
        <v>240</v>
      </c>
      <c r="C108" s="16" t="s">
        <v>243</v>
      </c>
      <c r="D108" s="93" t="s">
        <v>244</v>
      </c>
      <c r="E108" s="17" t="s">
        <v>9</v>
      </c>
      <c r="F108" s="18">
        <v>32778</v>
      </c>
      <c r="G108" s="83">
        <v>3701259</v>
      </c>
      <c r="H108" s="104">
        <v>6900</v>
      </c>
      <c r="I108" s="72">
        <v>0</v>
      </c>
    </row>
    <row r="109" spans="1:9" ht="14.25" customHeight="1" x14ac:dyDescent="0.2">
      <c r="A109" s="15">
        <f t="shared" si="1"/>
        <v>105</v>
      </c>
      <c r="B109" s="15" t="s">
        <v>303</v>
      </c>
      <c r="C109" s="16" t="s">
        <v>302</v>
      </c>
      <c r="D109" s="93" t="s">
        <v>304</v>
      </c>
      <c r="E109" s="17" t="s">
        <v>9</v>
      </c>
      <c r="F109" s="18">
        <v>32778</v>
      </c>
      <c r="G109" s="83">
        <v>3701241</v>
      </c>
      <c r="H109" s="104">
        <v>3027</v>
      </c>
      <c r="I109" s="72">
        <v>0</v>
      </c>
    </row>
    <row r="110" spans="1:9" ht="14.25" customHeight="1" x14ac:dyDescent="0.2">
      <c r="A110" s="15">
        <f t="shared" si="1"/>
        <v>106</v>
      </c>
      <c r="B110" s="15" t="s">
        <v>214</v>
      </c>
      <c r="C110" s="16" t="s">
        <v>245</v>
      </c>
      <c r="D110" s="93" t="s">
        <v>216</v>
      </c>
      <c r="E110" s="17" t="s">
        <v>137</v>
      </c>
      <c r="F110" s="18">
        <v>34731</v>
      </c>
      <c r="G110" s="83">
        <v>1740061</v>
      </c>
      <c r="H110" s="104">
        <v>2951</v>
      </c>
      <c r="I110" s="72">
        <v>0</v>
      </c>
    </row>
    <row r="111" spans="1:9" ht="14.25" customHeight="1" x14ac:dyDescent="0.2">
      <c r="A111" s="15">
        <f t="shared" si="1"/>
        <v>107</v>
      </c>
      <c r="B111" s="15" t="s">
        <v>248</v>
      </c>
      <c r="C111" s="16" t="s">
        <v>287</v>
      </c>
      <c r="D111" s="93" t="s">
        <v>165</v>
      </c>
      <c r="E111" s="17" t="s">
        <v>9</v>
      </c>
      <c r="F111" s="18">
        <v>32778</v>
      </c>
      <c r="G111" s="83">
        <v>1111935</v>
      </c>
      <c r="H111" s="104">
        <v>3017</v>
      </c>
      <c r="I111" s="72">
        <v>0</v>
      </c>
    </row>
    <row r="112" spans="1:9" ht="14.25" customHeight="1" x14ac:dyDescent="0.2">
      <c r="A112" s="140" t="s">
        <v>459</v>
      </c>
      <c r="B112" s="140"/>
      <c r="C112" s="140"/>
      <c r="D112" s="140"/>
      <c r="E112" s="140"/>
      <c r="F112" s="140"/>
      <c r="G112" s="80"/>
      <c r="H112" s="106"/>
      <c r="I112" s="77">
        <f>SUM(I5:I111)</f>
        <v>0</v>
      </c>
    </row>
    <row r="113" spans="1:9" s="24" customFormat="1" x14ac:dyDescent="0.2">
      <c r="B113" s="25"/>
      <c r="C113" s="26"/>
      <c r="D113" s="95"/>
      <c r="E113" s="27"/>
      <c r="F113" s="28"/>
      <c r="G113" s="28"/>
      <c r="H113" s="107"/>
      <c r="I113" s="76" t="s">
        <v>460</v>
      </c>
    </row>
    <row r="114" spans="1:9" s="24" customFormat="1" x14ac:dyDescent="0.2">
      <c r="A114" s="136" t="s">
        <v>458</v>
      </c>
      <c r="B114" s="137"/>
      <c r="C114" s="137"/>
      <c r="D114" s="137"/>
      <c r="E114" s="137"/>
      <c r="F114" s="137"/>
      <c r="G114" s="137"/>
      <c r="H114" s="137"/>
      <c r="I114" s="138"/>
    </row>
    <row r="115" spans="1:9" ht="51" x14ac:dyDescent="0.2">
      <c r="A115" s="29" t="s">
        <v>446</v>
      </c>
      <c r="B115" s="30"/>
      <c r="C115" s="31" t="s">
        <v>457</v>
      </c>
      <c r="D115" s="29" t="s">
        <v>2</v>
      </c>
      <c r="E115" s="32" t="s">
        <v>3</v>
      </c>
      <c r="F115" s="32" t="s">
        <v>438</v>
      </c>
      <c r="G115" s="32"/>
      <c r="H115" s="108"/>
      <c r="I115" s="33" t="s">
        <v>325</v>
      </c>
    </row>
    <row r="116" spans="1:9" ht="14.25" customHeight="1" x14ac:dyDescent="0.2">
      <c r="A116" s="126" t="s">
        <v>411</v>
      </c>
      <c r="B116" s="127"/>
      <c r="C116" s="127"/>
      <c r="D116" s="127"/>
      <c r="E116" s="127"/>
      <c r="F116" s="127"/>
      <c r="G116" s="127"/>
      <c r="H116" s="127"/>
      <c r="I116" s="128"/>
    </row>
    <row r="117" spans="1:9" ht="14.25" customHeight="1" x14ac:dyDescent="0.2">
      <c r="A117" s="15">
        <f>+A111+1</f>
        <v>108</v>
      </c>
      <c r="C117" s="34" t="s">
        <v>307</v>
      </c>
      <c r="D117" s="34" t="s">
        <v>326</v>
      </c>
      <c r="E117" s="17" t="s">
        <v>19</v>
      </c>
      <c r="F117" s="35">
        <v>1</v>
      </c>
      <c r="G117" s="85"/>
      <c r="H117" s="109"/>
      <c r="I117" s="72">
        <v>0</v>
      </c>
    </row>
    <row r="118" spans="1:9" ht="14.25" customHeight="1" x14ac:dyDescent="0.2">
      <c r="A118" s="15">
        <f>+A117+1</f>
        <v>109</v>
      </c>
      <c r="C118" s="34" t="s">
        <v>308</v>
      </c>
      <c r="D118" s="34" t="s">
        <v>327</v>
      </c>
      <c r="E118" s="17" t="s">
        <v>62</v>
      </c>
      <c r="F118" s="35">
        <v>1</v>
      </c>
      <c r="G118" s="85"/>
      <c r="H118" s="109"/>
      <c r="I118" s="72">
        <v>0</v>
      </c>
    </row>
    <row r="119" spans="1:9" ht="14.25" customHeight="1" x14ac:dyDescent="0.2">
      <c r="A119" s="15">
        <f t="shared" ref="A119:A171" si="2">+A118+1</f>
        <v>110</v>
      </c>
      <c r="C119" s="34" t="s">
        <v>309</v>
      </c>
      <c r="D119" s="34" t="s">
        <v>328</v>
      </c>
      <c r="E119" s="17" t="s">
        <v>93</v>
      </c>
      <c r="F119" s="35">
        <v>1</v>
      </c>
      <c r="G119" s="85"/>
      <c r="H119" s="109"/>
      <c r="I119" s="72">
        <v>0</v>
      </c>
    </row>
    <row r="120" spans="1:9" ht="14.25" customHeight="1" x14ac:dyDescent="0.2">
      <c r="A120" s="15">
        <f t="shared" si="2"/>
        <v>111</v>
      </c>
      <c r="C120" s="34" t="s">
        <v>310</v>
      </c>
      <c r="D120" s="34" t="s">
        <v>206</v>
      </c>
      <c r="E120" s="17" t="s">
        <v>109</v>
      </c>
      <c r="F120" s="35">
        <v>1</v>
      </c>
      <c r="G120" s="85"/>
      <c r="H120" s="109"/>
      <c r="I120" s="72">
        <v>0</v>
      </c>
    </row>
    <row r="121" spans="1:9" ht="14.25" customHeight="1" x14ac:dyDescent="0.2">
      <c r="A121" s="15">
        <f t="shared" si="2"/>
        <v>112</v>
      </c>
      <c r="C121" s="34" t="s">
        <v>311</v>
      </c>
      <c r="D121" s="34" t="s">
        <v>331</v>
      </c>
      <c r="E121" s="17" t="s">
        <v>37</v>
      </c>
      <c r="F121" s="35">
        <v>1</v>
      </c>
      <c r="G121" s="85"/>
      <c r="H121" s="109"/>
      <c r="I121" s="72">
        <v>0</v>
      </c>
    </row>
    <row r="122" spans="1:9" ht="14.25" customHeight="1" x14ac:dyDescent="0.2">
      <c r="A122" s="15">
        <f t="shared" si="2"/>
        <v>113</v>
      </c>
      <c r="C122" s="34" t="s">
        <v>312</v>
      </c>
      <c r="D122" s="34" t="s">
        <v>329</v>
      </c>
      <c r="E122" s="17" t="s">
        <v>324</v>
      </c>
      <c r="F122" s="35">
        <v>1</v>
      </c>
      <c r="G122" s="85"/>
      <c r="H122" s="109"/>
      <c r="I122" s="72">
        <v>0</v>
      </c>
    </row>
    <row r="123" spans="1:9" ht="14.25" customHeight="1" x14ac:dyDescent="0.2">
      <c r="A123" s="15">
        <f t="shared" si="2"/>
        <v>114</v>
      </c>
      <c r="C123" s="36" t="s">
        <v>313</v>
      </c>
      <c r="D123" s="34" t="s">
        <v>330</v>
      </c>
      <c r="E123" s="17" t="s">
        <v>106</v>
      </c>
      <c r="F123" s="35">
        <v>1</v>
      </c>
      <c r="G123" s="85"/>
      <c r="H123" s="109"/>
      <c r="I123" s="72">
        <v>0</v>
      </c>
    </row>
    <row r="124" spans="1:9" ht="14.25" customHeight="1" x14ac:dyDescent="0.2">
      <c r="A124" s="15">
        <f t="shared" si="2"/>
        <v>115</v>
      </c>
      <c r="C124" s="34" t="s">
        <v>314</v>
      </c>
      <c r="D124" s="34" t="s">
        <v>332</v>
      </c>
      <c r="E124" s="17" t="s">
        <v>324</v>
      </c>
      <c r="F124" s="35">
        <v>1</v>
      </c>
      <c r="G124" s="85"/>
      <c r="H124" s="109"/>
      <c r="I124" s="72">
        <v>0</v>
      </c>
    </row>
    <row r="125" spans="1:9" ht="14.25" customHeight="1" x14ac:dyDescent="0.2">
      <c r="A125" s="15">
        <f t="shared" si="2"/>
        <v>116</v>
      </c>
      <c r="C125" s="34" t="s">
        <v>315</v>
      </c>
      <c r="D125" s="34" t="s">
        <v>333</v>
      </c>
      <c r="E125" s="17" t="s">
        <v>66</v>
      </c>
      <c r="F125" s="35">
        <v>2</v>
      </c>
      <c r="G125" s="85"/>
      <c r="H125" s="109"/>
      <c r="I125" s="72">
        <v>0</v>
      </c>
    </row>
    <row r="126" spans="1:9" ht="14.25" customHeight="1" x14ac:dyDescent="0.2">
      <c r="A126" s="15">
        <f t="shared" si="2"/>
        <v>117</v>
      </c>
      <c r="C126" s="34" t="s">
        <v>316</v>
      </c>
      <c r="D126" s="34" t="s">
        <v>334</v>
      </c>
      <c r="E126" s="17" t="s">
        <v>33</v>
      </c>
      <c r="F126" s="35">
        <v>2</v>
      </c>
      <c r="G126" s="85"/>
      <c r="H126" s="109"/>
      <c r="I126" s="72">
        <v>0</v>
      </c>
    </row>
    <row r="127" spans="1:9" ht="14.25" customHeight="1" x14ac:dyDescent="0.2">
      <c r="A127" s="15">
        <f t="shared" si="2"/>
        <v>118</v>
      </c>
      <c r="C127" s="34" t="s">
        <v>317</v>
      </c>
      <c r="D127" s="34" t="s">
        <v>335</v>
      </c>
      <c r="E127" s="17" t="s">
        <v>33</v>
      </c>
      <c r="F127" s="35">
        <v>2</v>
      </c>
      <c r="G127" s="85"/>
      <c r="H127" s="109"/>
      <c r="I127" s="72">
        <v>0</v>
      </c>
    </row>
    <row r="128" spans="1:9" ht="14.25" customHeight="1" x14ac:dyDescent="0.2">
      <c r="A128" s="15">
        <f t="shared" si="2"/>
        <v>119</v>
      </c>
      <c r="C128" s="34" t="s">
        <v>318</v>
      </c>
      <c r="D128" s="34" t="s">
        <v>336</v>
      </c>
      <c r="E128" s="17" t="s">
        <v>59</v>
      </c>
      <c r="F128" s="35">
        <v>3</v>
      </c>
      <c r="G128" s="85"/>
      <c r="H128" s="109"/>
      <c r="I128" s="72">
        <v>0</v>
      </c>
    </row>
    <row r="129" spans="1:9" ht="14.25" customHeight="1" x14ac:dyDescent="0.2">
      <c r="A129" s="15">
        <f t="shared" si="2"/>
        <v>120</v>
      </c>
      <c r="C129" s="34" t="s">
        <v>319</v>
      </c>
      <c r="D129" s="34" t="s">
        <v>337</v>
      </c>
      <c r="E129" s="17" t="s">
        <v>9</v>
      </c>
      <c r="F129" s="35">
        <v>3</v>
      </c>
      <c r="G129" s="85"/>
      <c r="H129" s="109"/>
      <c r="I129" s="72">
        <v>0</v>
      </c>
    </row>
    <row r="130" spans="1:9" ht="14.25" customHeight="1" x14ac:dyDescent="0.2">
      <c r="A130" s="15">
        <f t="shared" si="2"/>
        <v>121</v>
      </c>
      <c r="C130" s="34" t="s">
        <v>320</v>
      </c>
      <c r="D130" s="34" t="s">
        <v>338</v>
      </c>
      <c r="E130" s="17" t="s">
        <v>9</v>
      </c>
      <c r="F130" s="35">
        <v>3</v>
      </c>
      <c r="G130" s="85"/>
      <c r="H130" s="109"/>
      <c r="I130" s="72">
        <v>0</v>
      </c>
    </row>
    <row r="131" spans="1:9" ht="14.25" customHeight="1" x14ac:dyDescent="0.2">
      <c r="A131" s="15">
        <f t="shared" si="2"/>
        <v>122</v>
      </c>
      <c r="C131" s="34" t="s">
        <v>321</v>
      </c>
      <c r="D131" s="34" t="s">
        <v>339</v>
      </c>
      <c r="E131" s="17" t="s">
        <v>62</v>
      </c>
      <c r="F131" s="35">
        <v>3</v>
      </c>
      <c r="G131" s="85"/>
      <c r="H131" s="109"/>
      <c r="I131" s="72">
        <v>0</v>
      </c>
    </row>
    <row r="132" spans="1:9" ht="14.25" customHeight="1" x14ac:dyDescent="0.2">
      <c r="A132" s="15">
        <f t="shared" si="2"/>
        <v>123</v>
      </c>
      <c r="C132" s="34" t="s">
        <v>322</v>
      </c>
      <c r="D132" s="34" t="s">
        <v>340</v>
      </c>
      <c r="E132" s="17" t="s">
        <v>79</v>
      </c>
      <c r="F132" s="35">
        <v>3</v>
      </c>
      <c r="G132" s="85"/>
      <c r="H132" s="109"/>
      <c r="I132" s="72">
        <v>0</v>
      </c>
    </row>
    <row r="133" spans="1:9" ht="14.25" customHeight="1" x14ac:dyDescent="0.2">
      <c r="A133" s="37">
        <f t="shared" si="2"/>
        <v>124</v>
      </c>
      <c r="C133" s="38" t="s">
        <v>323</v>
      </c>
      <c r="D133" s="38" t="s">
        <v>341</v>
      </c>
      <c r="E133" s="39" t="s">
        <v>29</v>
      </c>
      <c r="F133" s="40">
        <v>9</v>
      </c>
      <c r="G133" s="86"/>
      <c r="H133" s="110"/>
      <c r="I133" s="72">
        <v>0</v>
      </c>
    </row>
    <row r="134" spans="1:9" ht="14.25" customHeight="1" x14ac:dyDescent="0.2">
      <c r="A134" s="129" t="s">
        <v>368</v>
      </c>
      <c r="B134" s="129"/>
      <c r="C134" s="129"/>
      <c r="D134" s="129"/>
      <c r="E134" s="129"/>
      <c r="F134" s="129"/>
      <c r="G134" s="129"/>
      <c r="H134" s="129"/>
      <c r="I134" s="129"/>
    </row>
    <row r="135" spans="1:9" ht="14.25" customHeight="1" x14ac:dyDescent="0.2">
      <c r="A135" s="11">
        <f>+A133+1</f>
        <v>125</v>
      </c>
      <c r="C135" s="41" t="s">
        <v>390</v>
      </c>
      <c r="D135" s="96" t="s">
        <v>374</v>
      </c>
      <c r="E135" s="42" t="s">
        <v>153</v>
      </c>
      <c r="F135" s="43">
        <v>1</v>
      </c>
      <c r="G135" s="87"/>
      <c r="H135" s="111"/>
      <c r="I135" s="72">
        <v>0</v>
      </c>
    </row>
    <row r="136" spans="1:9" ht="14.25" customHeight="1" x14ac:dyDescent="0.2">
      <c r="A136" s="15">
        <f t="shared" si="2"/>
        <v>126</v>
      </c>
      <c r="C136" s="44" t="s">
        <v>391</v>
      </c>
      <c r="D136" s="97" t="s">
        <v>375</v>
      </c>
      <c r="E136" s="46" t="s">
        <v>66</v>
      </c>
      <c r="F136" s="47">
        <v>1</v>
      </c>
      <c r="G136" s="88"/>
      <c r="H136" s="112"/>
      <c r="I136" s="72">
        <v>0</v>
      </c>
    </row>
    <row r="137" spans="1:9" ht="14.25" customHeight="1" x14ac:dyDescent="0.2">
      <c r="A137" s="15">
        <f t="shared" si="2"/>
        <v>127</v>
      </c>
      <c r="C137" s="45" t="s">
        <v>392</v>
      </c>
      <c r="D137" s="97" t="s">
        <v>376</v>
      </c>
      <c r="E137" s="46" t="s">
        <v>79</v>
      </c>
      <c r="F137" s="47">
        <v>1</v>
      </c>
      <c r="G137" s="88"/>
      <c r="H137" s="112"/>
      <c r="I137" s="72">
        <v>0</v>
      </c>
    </row>
    <row r="138" spans="1:9" ht="14.25" customHeight="1" x14ac:dyDescent="0.2">
      <c r="A138" s="15">
        <f t="shared" si="2"/>
        <v>128</v>
      </c>
      <c r="C138" s="45" t="s">
        <v>393</v>
      </c>
      <c r="D138" s="97" t="s">
        <v>377</v>
      </c>
      <c r="E138" s="46" t="s">
        <v>59</v>
      </c>
      <c r="F138" s="47">
        <v>1</v>
      </c>
      <c r="G138" s="88"/>
      <c r="H138" s="112"/>
      <c r="I138" s="72">
        <v>0</v>
      </c>
    </row>
    <row r="139" spans="1:9" ht="14.25" customHeight="1" x14ac:dyDescent="0.2">
      <c r="A139" s="15">
        <f t="shared" si="2"/>
        <v>129</v>
      </c>
      <c r="C139" s="45" t="s">
        <v>365</v>
      </c>
      <c r="D139" s="97" t="s">
        <v>371</v>
      </c>
      <c r="E139" s="46" t="s">
        <v>59</v>
      </c>
      <c r="F139" s="47">
        <v>1</v>
      </c>
      <c r="G139" s="88"/>
      <c r="H139" s="112"/>
      <c r="I139" s="72">
        <v>0</v>
      </c>
    </row>
    <row r="140" spans="1:9" ht="14.25" customHeight="1" x14ac:dyDescent="0.2">
      <c r="A140" s="15">
        <f t="shared" si="2"/>
        <v>130</v>
      </c>
      <c r="C140" s="45" t="s">
        <v>394</v>
      </c>
      <c r="D140" s="97" t="s">
        <v>387</v>
      </c>
      <c r="E140" s="46" t="s">
        <v>373</v>
      </c>
      <c r="F140" s="47">
        <v>1</v>
      </c>
      <c r="G140" s="88"/>
      <c r="H140" s="112"/>
      <c r="I140" s="72">
        <v>0</v>
      </c>
    </row>
    <row r="141" spans="1:9" ht="14.25" customHeight="1" x14ac:dyDescent="0.2">
      <c r="A141" s="15">
        <f t="shared" si="2"/>
        <v>131</v>
      </c>
      <c r="C141" s="45" t="s">
        <v>319</v>
      </c>
      <c r="D141" s="97" t="s">
        <v>388</v>
      </c>
      <c r="E141" s="46" t="s">
        <v>9</v>
      </c>
      <c r="F141" s="47">
        <v>1</v>
      </c>
      <c r="G141" s="88"/>
      <c r="H141" s="112"/>
      <c r="I141" s="72">
        <v>0</v>
      </c>
    </row>
    <row r="142" spans="1:9" ht="14.25" customHeight="1" x14ac:dyDescent="0.2">
      <c r="A142" s="15">
        <f t="shared" si="2"/>
        <v>132</v>
      </c>
      <c r="C142" s="45" t="s">
        <v>320</v>
      </c>
      <c r="D142" s="97" t="s">
        <v>338</v>
      </c>
      <c r="E142" s="46" t="s">
        <v>9</v>
      </c>
      <c r="F142" s="47">
        <v>1</v>
      </c>
      <c r="G142" s="88"/>
      <c r="H142" s="112"/>
      <c r="I142" s="72">
        <v>0</v>
      </c>
    </row>
    <row r="143" spans="1:9" ht="14.25" customHeight="1" x14ac:dyDescent="0.2">
      <c r="A143" s="15">
        <f t="shared" si="2"/>
        <v>133</v>
      </c>
      <c r="C143" s="45" t="s">
        <v>395</v>
      </c>
      <c r="D143" s="97" t="s">
        <v>386</v>
      </c>
      <c r="E143" s="46" t="s">
        <v>93</v>
      </c>
      <c r="F143" s="47">
        <v>1</v>
      </c>
      <c r="G143" s="88"/>
      <c r="H143" s="112"/>
      <c r="I143" s="72">
        <v>0</v>
      </c>
    </row>
    <row r="144" spans="1:9" ht="14.25" customHeight="1" x14ac:dyDescent="0.2">
      <c r="A144" s="15">
        <f t="shared" si="2"/>
        <v>134</v>
      </c>
      <c r="C144" s="45" t="s">
        <v>309</v>
      </c>
      <c r="D144" s="97" t="s">
        <v>385</v>
      </c>
      <c r="E144" s="46" t="s">
        <v>93</v>
      </c>
      <c r="F144" s="47">
        <v>1</v>
      </c>
      <c r="G144" s="88"/>
      <c r="H144" s="112"/>
      <c r="I144" s="72">
        <v>0</v>
      </c>
    </row>
    <row r="145" spans="1:9" ht="14.25" customHeight="1" x14ac:dyDescent="0.2">
      <c r="A145" s="15">
        <f t="shared" si="2"/>
        <v>135</v>
      </c>
      <c r="C145" s="45" t="s">
        <v>396</v>
      </c>
      <c r="D145" s="97" t="s">
        <v>384</v>
      </c>
      <c r="E145" s="46" t="s">
        <v>153</v>
      </c>
      <c r="F145" s="47">
        <v>1</v>
      </c>
      <c r="G145" s="88"/>
      <c r="H145" s="112"/>
      <c r="I145" s="72">
        <v>0</v>
      </c>
    </row>
    <row r="146" spans="1:9" ht="14.25" customHeight="1" x14ac:dyDescent="0.2">
      <c r="A146" s="15">
        <f t="shared" si="2"/>
        <v>136</v>
      </c>
      <c r="C146" s="45" t="s">
        <v>310</v>
      </c>
      <c r="D146" s="97" t="s">
        <v>383</v>
      </c>
      <c r="E146" s="46" t="s">
        <v>109</v>
      </c>
      <c r="F146" s="47">
        <v>1</v>
      </c>
      <c r="G146" s="88"/>
      <c r="H146" s="112"/>
      <c r="I146" s="72">
        <v>0</v>
      </c>
    </row>
    <row r="147" spans="1:9" ht="14.25" customHeight="1" x14ac:dyDescent="0.2">
      <c r="A147" s="15">
        <f t="shared" si="2"/>
        <v>137</v>
      </c>
      <c r="C147" s="45" t="s">
        <v>323</v>
      </c>
      <c r="D147" s="97" t="s">
        <v>382</v>
      </c>
      <c r="E147" s="46" t="s">
        <v>29</v>
      </c>
      <c r="F147" s="47">
        <v>1</v>
      </c>
      <c r="G147" s="88"/>
      <c r="H147" s="112"/>
      <c r="I147" s="72">
        <v>0</v>
      </c>
    </row>
    <row r="148" spans="1:9" ht="14.25" customHeight="1" x14ac:dyDescent="0.2">
      <c r="A148" s="15">
        <f t="shared" si="2"/>
        <v>138</v>
      </c>
      <c r="C148" s="45" t="s">
        <v>315</v>
      </c>
      <c r="D148" s="97" t="s">
        <v>381</v>
      </c>
      <c r="E148" s="46" t="s">
        <v>66</v>
      </c>
      <c r="F148" s="47">
        <v>1</v>
      </c>
      <c r="G148" s="88"/>
      <c r="H148" s="112"/>
      <c r="I148" s="72">
        <v>0</v>
      </c>
    </row>
    <row r="149" spans="1:9" ht="14.25" customHeight="1" x14ac:dyDescent="0.2">
      <c r="A149" s="15">
        <f t="shared" si="2"/>
        <v>139</v>
      </c>
      <c r="C149" s="45" t="s">
        <v>397</v>
      </c>
      <c r="D149" s="97" t="s">
        <v>380</v>
      </c>
      <c r="E149" s="46" t="s">
        <v>106</v>
      </c>
      <c r="F149" s="47">
        <v>1</v>
      </c>
      <c r="G149" s="88"/>
      <c r="H149" s="112"/>
      <c r="I149" s="72">
        <v>0</v>
      </c>
    </row>
    <row r="150" spans="1:9" ht="14.25" customHeight="1" x14ac:dyDescent="0.2">
      <c r="A150" s="15">
        <f t="shared" si="2"/>
        <v>140</v>
      </c>
      <c r="C150" s="45" t="s">
        <v>398</v>
      </c>
      <c r="D150" s="97" t="s">
        <v>379</v>
      </c>
      <c r="E150" s="46" t="s">
        <v>55</v>
      </c>
      <c r="F150" s="47">
        <v>1</v>
      </c>
      <c r="G150" s="88"/>
      <c r="H150" s="112"/>
      <c r="I150" s="72">
        <v>0</v>
      </c>
    </row>
    <row r="151" spans="1:9" ht="14.25" customHeight="1" x14ac:dyDescent="0.2">
      <c r="A151" s="15">
        <f t="shared" si="2"/>
        <v>141</v>
      </c>
      <c r="C151" s="45" t="s">
        <v>399</v>
      </c>
      <c r="D151" s="97" t="s">
        <v>378</v>
      </c>
      <c r="E151" s="46" t="s">
        <v>33</v>
      </c>
      <c r="F151" s="47">
        <v>1</v>
      </c>
      <c r="G151" s="88"/>
      <c r="H151" s="112"/>
      <c r="I151" s="72">
        <v>0</v>
      </c>
    </row>
    <row r="152" spans="1:9" ht="14.25" customHeight="1" x14ac:dyDescent="0.2">
      <c r="A152" s="15">
        <f t="shared" si="2"/>
        <v>142</v>
      </c>
      <c r="C152" s="45" t="s">
        <v>321</v>
      </c>
      <c r="D152" s="97" t="s">
        <v>389</v>
      </c>
      <c r="E152" s="46" t="s">
        <v>62</v>
      </c>
      <c r="F152" s="47">
        <v>1</v>
      </c>
      <c r="G152" s="88"/>
      <c r="H152" s="112"/>
      <c r="I152" s="72">
        <v>0</v>
      </c>
    </row>
    <row r="153" spans="1:9" ht="14.25" customHeight="1" x14ac:dyDescent="0.2">
      <c r="A153" s="15">
        <f t="shared" si="2"/>
        <v>143</v>
      </c>
      <c r="C153" s="45" t="s">
        <v>322</v>
      </c>
      <c r="D153" s="97" t="s">
        <v>340</v>
      </c>
      <c r="E153" s="46" t="s">
        <v>79</v>
      </c>
      <c r="F153" s="47">
        <v>1</v>
      </c>
      <c r="G153" s="88"/>
      <c r="H153" s="112"/>
      <c r="I153" s="72">
        <v>0</v>
      </c>
    </row>
    <row r="154" spans="1:9" ht="14.25" customHeight="1" x14ac:dyDescent="0.2">
      <c r="A154" s="15">
        <f t="shared" si="2"/>
        <v>144</v>
      </c>
      <c r="C154" s="45" t="s">
        <v>317</v>
      </c>
      <c r="D154" s="97" t="s">
        <v>335</v>
      </c>
      <c r="E154" s="46" t="s">
        <v>33</v>
      </c>
      <c r="F154" s="47">
        <v>1</v>
      </c>
      <c r="G154" s="88"/>
      <c r="H154" s="112"/>
      <c r="I154" s="72">
        <v>0</v>
      </c>
    </row>
    <row r="155" spans="1:9" ht="14.25" customHeight="1" x14ac:dyDescent="0.2">
      <c r="A155" s="130" t="s">
        <v>447</v>
      </c>
      <c r="B155" s="131"/>
      <c r="C155" s="131"/>
      <c r="D155" s="131"/>
      <c r="E155" s="131"/>
      <c r="F155" s="131"/>
      <c r="G155" s="131"/>
      <c r="H155" s="131"/>
      <c r="I155" s="132"/>
    </row>
    <row r="156" spans="1:9" ht="14.25" customHeight="1" x14ac:dyDescent="0.2">
      <c r="A156" s="15">
        <f>+A154</f>
        <v>144</v>
      </c>
      <c r="C156" s="34" t="s">
        <v>414</v>
      </c>
      <c r="D156" s="34" t="s">
        <v>326</v>
      </c>
      <c r="E156" s="17" t="s">
        <v>19</v>
      </c>
      <c r="F156" s="47">
        <v>1</v>
      </c>
      <c r="G156" s="88"/>
      <c r="H156" s="112"/>
      <c r="I156" s="72">
        <v>0</v>
      </c>
    </row>
    <row r="157" spans="1:9" ht="14.25" customHeight="1" x14ac:dyDescent="0.2">
      <c r="A157" s="15">
        <f t="shared" si="2"/>
        <v>145</v>
      </c>
      <c r="C157" s="34" t="s">
        <v>415</v>
      </c>
      <c r="D157" s="34" t="s">
        <v>326</v>
      </c>
      <c r="E157" s="17" t="s">
        <v>19</v>
      </c>
      <c r="F157" s="47">
        <v>1</v>
      </c>
      <c r="G157" s="88"/>
      <c r="H157" s="112"/>
      <c r="I157" s="72">
        <v>0</v>
      </c>
    </row>
    <row r="158" spans="1:9" ht="14.25" customHeight="1" x14ac:dyDescent="0.2">
      <c r="A158" s="15">
        <f t="shared" si="2"/>
        <v>146</v>
      </c>
      <c r="C158" s="34" t="s">
        <v>416</v>
      </c>
      <c r="D158" s="34" t="s">
        <v>326</v>
      </c>
      <c r="E158" s="17" t="s">
        <v>19</v>
      </c>
      <c r="F158" s="47">
        <v>1</v>
      </c>
      <c r="G158" s="88"/>
      <c r="H158" s="112"/>
      <c r="I158" s="72">
        <v>0</v>
      </c>
    </row>
    <row r="159" spans="1:9" ht="14.25" customHeight="1" x14ac:dyDescent="0.2">
      <c r="A159" s="15">
        <f t="shared" si="2"/>
        <v>147</v>
      </c>
      <c r="C159" s="34" t="s">
        <v>417</v>
      </c>
      <c r="D159" s="34" t="s">
        <v>326</v>
      </c>
      <c r="E159" s="17" t="s">
        <v>19</v>
      </c>
      <c r="F159" s="47">
        <v>1</v>
      </c>
      <c r="G159" s="88"/>
      <c r="H159" s="112"/>
      <c r="I159" s="72">
        <v>0</v>
      </c>
    </row>
    <row r="160" spans="1:9" ht="14.25" customHeight="1" x14ac:dyDescent="0.2">
      <c r="A160" s="15">
        <f t="shared" si="2"/>
        <v>148</v>
      </c>
      <c r="C160" s="48" t="s">
        <v>403</v>
      </c>
      <c r="D160" s="49" t="s">
        <v>412</v>
      </c>
      <c r="E160" s="36" t="s">
        <v>66</v>
      </c>
      <c r="F160" s="47">
        <v>1</v>
      </c>
      <c r="G160" s="88"/>
      <c r="H160" s="112"/>
      <c r="I160" s="72">
        <v>0</v>
      </c>
    </row>
    <row r="161" spans="1:9" ht="25.5" x14ac:dyDescent="0.2">
      <c r="A161" s="15">
        <f t="shared" si="2"/>
        <v>149</v>
      </c>
      <c r="C161" s="36" t="s">
        <v>404</v>
      </c>
      <c r="D161" s="34" t="s">
        <v>331</v>
      </c>
      <c r="E161" s="17" t="s">
        <v>37</v>
      </c>
      <c r="F161" s="43">
        <v>1</v>
      </c>
      <c r="G161" s="87"/>
      <c r="H161" s="111"/>
      <c r="I161" s="72">
        <v>0</v>
      </c>
    </row>
    <row r="162" spans="1:9" ht="25.5" x14ac:dyDescent="0.2">
      <c r="A162" s="15">
        <f t="shared" si="2"/>
        <v>150</v>
      </c>
      <c r="C162" s="36" t="s">
        <v>405</v>
      </c>
      <c r="D162" s="34" t="s">
        <v>331</v>
      </c>
      <c r="E162" s="17" t="s">
        <v>37</v>
      </c>
      <c r="F162" s="43">
        <v>1</v>
      </c>
      <c r="G162" s="87"/>
      <c r="H162" s="111"/>
      <c r="I162" s="72">
        <v>0</v>
      </c>
    </row>
    <row r="163" spans="1:9" ht="14.25" customHeight="1" x14ac:dyDescent="0.2">
      <c r="A163" s="15">
        <f t="shared" si="2"/>
        <v>151</v>
      </c>
      <c r="C163" s="36" t="s">
        <v>364</v>
      </c>
      <c r="D163" s="34" t="s">
        <v>206</v>
      </c>
      <c r="E163" s="17" t="s">
        <v>109</v>
      </c>
      <c r="F163" s="43">
        <v>1</v>
      </c>
      <c r="G163" s="87"/>
      <c r="H163" s="111"/>
      <c r="I163" s="72">
        <v>0</v>
      </c>
    </row>
    <row r="164" spans="1:9" ht="14.25" customHeight="1" x14ac:dyDescent="0.2">
      <c r="A164" s="15">
        <f t="shared" si="2"/>
        <v>152</v>
      </c>
      <c r="C164" s="36" t="s">
        <v>406</v>
      </c>
      <c r="D164" s="34" t="s">
        <v>400</v>
      </c>
      <c r="E164" s="17" t="s">
        <v>29</v>
      </c>
      <c r="F164" s="43">
        <v>1</v>
      </c>
      <c r="G164" s="87"/>
      <c r="H164" s="111"/>
      <c r="I164" s="72">
        <v>0</v>
      </c>
    </row>
    <row r="165" spans="1:9" ht="14.25" customHeight="1" x14ac:dyDescent="0.2">
      <c r="A165" s="15">
        <f t="shared" si="2"/>
        <v>153</v>
      </c>
      <c r="C165" s="36" t="s">
        <v>407</v>
      </c>
      <c r="D165" s="34" t="s">
        <v>400</v>
      </c>
      <c r="E165" s="17" t="s">
        <v>29</v>
      </c>
      <c r="F165" s="43">
        <v>1</v>
      </c>
      <c r="G165" s="87"/>
      <c r="H165" s="111"/>
      <c r="I165" s="72">
        <v>0</v>
      </c>
    </row>
    <row r="166" spans="1:9" ht="14.25" customHeight="1" x14ac:dyDescent="0.2">
      <c r="A166" s="15">
        <f t="shared" si="2"/>
        <v>154</v>
      </c>
      <c r="C166" s="36" t="s">
        <v>408</v>
      </c>
      <c r="D166" s="34" t="s">
        <v>400</v>
      </c>
      <c r="E166" s="17" t="s">
        <v>29</v>
      </c>
      <c r="F166" s="43">
        <v>1</v>
      </c>
      <c r="G166" s="87"/>
      <c r="H166" s="111"/>
      <c r="I166" s="72">
        <v>0</v>
      </c>
    </row>
    <row r="167" spans="1:9" ht="14.25" customHeight="1" x14ac:dyDescent="0.2">
      <c r="A167" s="15">
        <f t="shared" si="2"/>
        <v>155</v>
      </c>
      <c r="C167" s="36" t="s">
        <v>409</v>
      </c>
      <c r="D167" s="34" t="s">
        <v>400</v>
      </c>
      <c r="E167" s="17" t="s">
        <v>29</v>
      </c>
      <c r="F167" s="43">
        <v>1</v>
      </c>
      <c r="G167" s="87"/>
      <c r="H167" s="111"/>
      <c r="I167" s="72">
        <v>0</v>
      </c>
    </row>
    <row r="168" spans="1:9" ht="14.25" customHeight="1" x14ac:dyDescent="0.2">
      <c r="A168" s="15">
        <f t="shared" si="2"/>
        <v>156</v>
      </c>
      <c r="C168" s="36" t="s">
        <v>410</v>
      </c>
      <c r="D168" s="34" t="s">
        <v>400</v>
      </c>
      <c r="E168" s="17" t="s">
        <v>29</v>
      </c>
      <c r="F168" s="43">
        <v>1</v>
      </c>
      <c r="G168" s="87"/>
      <c r="H168" s="111"/>
      <c r="I168" s="72">
        <v>0</v>
      </c>
    </row>
    <row r="169" spans="1:9" ht="25.5" x14ac:dyDescent="0.2">
      <c r="A169" s="15">
        <f t="shared" si="2"/>
        <v>157</v>
      </c>
      <c r="C169" s="50" t="s">
        <v>402</v>
      </c>
      <c r="D169" s="34" t="s">
        <v>371</v>
      </c>
      <c r="E169" s="17" t="s">
        <v>59</v>
      </c>
      <c r="F169" s="47">
        <v>1</v>
      </c>
      <c r="G169" s="88"/>
      <c r="H169" s="112"/>
      <c r="I169" s="72">
        <v>0</v>
      </c>
    </row>
    <row r="170" spans="1:9" ht="38.25" x14ac:dyDescent="0.2">
      <c r="A170" s="15">
        <f t="shared" si="2"/>
        <v>158</v>
      </c>
      <c r="C170" s="50" t="s">
        <v>401</v>
      </c>
      <c r="D170" s="34" t="s">
        <v>371</v>
      </c>
      <c r="E170" s="17" t="s">
        <v>59</v>
      </c>
      <c r="F170" s="43">
        <v>1</v>
      </c>
      <c r="G170" s="87"/>
      <c r="H170" s="111"/>
      <c r="I170" s="72">
        <v>0</v>
      </c>
    </row>
    <row r="171" spans="1:9" ht="14.25" customHeight="1" x14ac:dyDescent="0.2">
      <c r="A171" s="15">
        <f t="shared" si="2"/>
        <v>159</v>
      </c>
      <c r="C171" s="36" t="s">
        <v>372</v>
      </c>
      <c r="D171" s="34" t="s">
        <v>370</v>
      </c>
      <c r="E171" s="17" t="s">
        <v>33</v>
      </c>
      <c r="F171" s="43">
        <v>1</v>
      </c>
      <c r="G171" s="87"/>
      <c r="H171" s="111"/>
      <c r="I171" s="72">
        <v>0</v>
      </c>
    </row>
    <row r="172" spans="1:9" ht="14.25" customHeight="1" x14ac:dyDescent="0.2">
      <c r="A172" s="140" t="s">
        <v>461</v>
      </c>
      <c r="B172" s="140"/>
      <c r="C172" s="140"/>
      <c r="D172" s="140"/>
      <c r="E172" s="140"/>
      <c r="F172" s="140"/>
      <c r="G172" s="80"/>
      <c r="H172" s="106"/>
      <c r="I172" s="77">
        <f>SUM(I117:I171)</f>
        <v>0</v>
      </c>
    </row>
    <row r="173" spans="1:9" x14ac:dyDescent="0.2">
      <c r="B173" s="24"/>
      <c r="C173" s="51"/>
      <c r="D173" s="52"/>
      <c r="E173" s="27"/>
      <c r="F173" s="53"/>
      <c r="G173" s="53"/>
      <c r="H173" s="113"/>
      <c r="I173" s="54"/>
    </row>
    <row r="174" spans="1:9" x14ac:dyDescent="0.2">
      <c r="B174" s="24"/>
      <c r="C174" s="141" t="s">
        <v>448</v>
      </c>
      <c r="D174" s="142"/>
      <c r="E174" s="142"/>
      <c r="F174" s="143"/>
      <c r="G174" s="81"/>
      <c r="H174" s="114"/>
      <c r="I174" s="77">
        <f>+I112+I172</f>
        <v>0</v>
      </c>
    </row>
    <row r="175" spans="1:9" x14ac:dyDescent="0.2">
      <c r="B175" s="24"/>
      <c r="C175" s="51"/>
      <c r="D175" s="52"/>
      <c r="E175" s="27"/>
      <c r="F175" s="53"/>
      <c r="G175" s="53"/>
      <c r="H175" s="113"/>
      <c r="I175" s="54"/>
    </row>
    <row r="176" spans="1:9" x14ac:dyDescent="0.2">
      <c r="A176" s="136" t="s">
        <v>435</v>
      </c>
      <c r="B176" s="137"/>
      <c r="C176" s="137"/>
      <c r="D176" s="137"/>
      <c r="E176" s="137"/>
      <c r="F176" s="137"/>
      <c r="G176" s="137"/>
      <c r="H176" s="137"/>
      <c r="I176" s="138"/>
    </row>
    <row r="177" spans="2:9" ht="42.75" customHeight="1" x14ac:dyDescent="0.2">
      <c r="B177" s="55"/>
      <c r="C177" s="56"/>
      <c r="D177" s="98" t="s">
        <v>343</v>
      </c>
      <c r="E177" s="161" t="s">
        <v>342</v>
      </c>
      <c r="F177" s="162"/>
      <c r="G177" s="89"/>
      <c r="H177" s="115"/>
      <c r="I177" s="57"/>
    </row>
    <row r="178" spans="2:9" x14ac:dyDescent="0.2">
      <c r="B178" s="55"/>
      <c r="C178" s="46" t="s">
        <v>441</v>
      </c>
      <c r="D178" s="99">
        <v>0</v>
      </c>
      <c r="E178" s="159">
        <v>0</v>
      </c>
      <c r="F178" s="160"/>
      <c r="G178" s="90"/>
      <c r="H178" s="116"/>
      <c r="I178" s="58"/>
    </row>
    <row r="179" spans="2:9" x14ac:dyDescent="0.2">
      <c r="B179" s="55"/>
      <c r="C179" s="46" t="s">
        <v>442</v>
      </c>
      <c r="D179" s="99">
        <v>0</v>
      </c>
      <c r="E179" s="159">
        <v>0</v>
      </c>
      <c r="F179" s="160"/>
      <c r="G179" s="90"/>
      <c r="H179" s="116"/>
      <c r="I179" s="59"/>
    </row>
    <row r="180" spans="2:9" x14ac:dyDescent="0.2">
      <c r="B180" s="55"/>
      <c r="C180" s="46" t="s">
        <v>443</v>
      </c>
      <c r="D180" s="99">
        <v>0</v>
      </c>
      <c r="E180" s="159">
        <v>0</v>
      </c>
      <c r="F180" s="160"/>
      <c r="G180" s="90"/>
      <c r="H180" s="116"/>
      <c r="I180" s="5"/>
    </row>
    <row r="181" spans="2:9" x14ac:dyDescent="0.2">
      <c r="B181" s="55"/>
      <c r="C181" s="46" t="s">
        <v>444</v>
      </c>
      <c r="D181" s="99">
        <v>0</v>
      </c>
      <c r="E181" s="159">
        <v>0</v>
      </c>
      <c r="F181" s="160"/>
      <c r="G181" s="90"/>
      <c r="H181" s="116"/>
    </row>
    <row r="182" spans="2:9" x14ac:dyDescent="0.2">
      <c r="B182" s="55"/>
      <c r="C182" s="46" t="s">
        <v>445</v>
      </c>
      <c r="D182" s="99">
        <v>0</v>
      </c>
      <c r="E182" s="159">
        <v>0</v>
      </c>
      <c r="F182" s="160"/>
      <c r="G182" s="90"/>
      <c r="H182" s="116"/>
    </row>
    <row r="183" spans="2:9" x14ac:dyDescent="0.2">
      <c r="B183" s="61"/>
      <c r="C183" s="62"/>
      <c r="D183" s="62"/>
    </row>
    <row r="184" spans="2:9" ht="28.5" customHeight="1" x14ac:dyDescent="0.2">
      <c r="B184" s="63"/>
      <c r="C184" s="147" t="s">
        <v>436</v>
      </c>
      <c r="D184" s="148"/>
      <c r="E184" s="149"/>
      <c r="F184" s="64" t="s">
        <v>344</v>
      </c>
      <c r="G184" s="64"/>
      <c r="H184" s="118"/>
      <c r="I184" s="64" t="s">
        <v>345</v>
      </c>
    </row>
    <row r="185" spans="2:9" ht="12.95" customHeight="1" x14ac:dyDescent="0.2">
      <c r="B185" s="55"/>
      <c r="C185" s="34" t="s">
        <v>346</v>
      </c>
      <c r="D185" s="34"/>
      <c r="E185" s="34"/>
      <c r="F185" s="47" t="s">
        <v>347</v>
      </c>
      <c r="G185" s="47"/>
      <c r="H185" s="119"/>
      <c r="I185" s="73">
        <v>0</v>
      </c>
    </row>
    <row r="186" spans="2:9" ht="12.95" customHeight="1" x14ac:dyDescent="0.2">
      <c r="B186" s="55"/>
      <c r="C186" s="34" t="s">
        <v>348</v>
      </c>
      <c r="D186" s="34"/>
      <c r="E186" s="34"/>
      <c r="F186" s="47" t="s">
        <v>347</v>
      </c>
      <c r="G186" s="47"/>
      <c r="H186" s="119"/>
      <c r="I186" s="73">
        <v>0</v>
      </c>
    </row>
    <row r="187" spans="2:9" ht="12.95" customHeight="1" x14ac:dyDescent="0.2">
      <c r="B187" s="55"/>
      <c r="C187" s="34" t="s">
        <v>350</v>
      </c>
      <c r="D187" s="34"/>
      <c r="E187" s="34"/>
      <c r="F187" s="47" t="s">
        <v>349</v>
      </c>
      <c r="G187" s="47"/>
      <c r="H187" s="119"/>
      <c r="I187" s="73">
        <v>0</v>
      </c>
    </row>
    <row r="188" spans="2:9" ht="12.95" customHeight="1" x14ac:dyDescent="0.2">
      <c r="B188" s="55"/>
      <c r="C188" s="34" t="s">
        <v>351</v>
      </c>
      <c r="D188" s="34"/>
      <c r="E188" s="34"/>
      <c r="F188" s="47" t="s">
        <v>349</v>
      </c>
      <c r="G188" s="47"/>
      <c r="H188" s="119"/>
      <c r="I188" s="73">
        <v>0</v>
      </c>
    </row>
    <row r="189" spans="2:9" x14ac:dyDescent="0.2">
      <c r="B189" s="55"/>
      <c r="C189" s="36" t="s">
        <v>352</v>
      </c>
      <c r="D189" s="46"/>
      <c r="E189" s="46"/>
      <c r="F189" s="47" t="s">
        <v>349</v>
      </c>
      <c r="G189" s="47"/>
      <c r="H189" s="119"/>
      <c r="I189" s="73">
        <v>0</v>
      </c>
    </row>
    <row r="190" spans="2:9" x14ac:dyDescent="0.2">
      <c r="B190" s="55"/>
      <c r="C190" s="36" t="s">
        <v>353</v>
      </c>
      <c r="D190" s="46"/>
      <c r="E190" s="46"/>
      <c r="F190" s="47" t="s">
        <v>349</v>
      </c>
      <c r="G190" s="47"/>
      <c r="H190" s="119"/>
      <c r="I190" s="73">
        <v>0</v>
      </c>
    </row>
    <row r="191" spans="2:9" x14ac:dyDescent="0.2">
      <c r="B191" s="55"/>
      <c r="C191" s="36" t="s">
        <v>354</v>
      </c>
      <c r="D191" s="46"/>
      <c r="E191" s="46"/>
      <c r="F191" s="47" t="s">
        <v>355</v>
      </c>
      <c r="G191" s="47"/>
      <c r="H191" s="119"/>
      <c r="I191" s="73">
        <v>0</v>
      </c>
    </row>
    <row r="192" spans="2:9" x14ac:dyDescent="0.2">
      <c r="B192" s="55"/>
      <c r="C192" s="36" t="s">
        <v>356</v>
      </c>
      <c r="D192" s="46"/>
      <c r="E192" s="46"/>
      <c r="F192" s="47" t="s">
        <v>355</v>
      </c>
      <c r="G192" s="47"/>
      <c r="H192" s="119"/>
      <c r="I192" s="73">
        <v>0</v>
      </c>
    </row>
    <row r="193" spans="2:9" ht="25.5" x14ac:dyDescent="0.2">
      <c r="B193" s="55"/>
      <c r="C193" s="36" t="s">
        <v>357</v>
      </c>
      <c r="D193" s="46"/>
      <c r="E193" s="46"/>
      <c r="F193" s="47" t="s">
        <v>355</v>
      </c>
      <c r="G193" s="47"/>
      <c r="H193" s="119"/>
      <c r="I193" s="73">
        <v>0</v>
      </c>
    </row>
    <row r="194" spans="2:9" x14ac:dyDescent="0.2">
      <c r="B194" s="55"/>
      <c r="C194" s="48" t="s">
        <v>358</v>
      </c>
      <c r="D194" s="46"/>
      <c r="E194" s="46"/>
      <c r="F194" s="47" t="s">
        <v>349</v>
      </c>
      <c r="G194" s="47"/>
      <c r="H194" s="119"/>
      <c r="I194" s="73">
        <v>0</v>
      </c>
    </row>
    <row r="195" spans="2:9" x14ac:dyDescent="0.2">
      <c r="B195" s="55"/>
      <c r="C195" s="48" t="s">
        <v>359</v>
      </c>
      <c r="D195" s="46"/>
      <c r="E195" s="46"/>
      <c r="F195" s="47" t="s">
        <v>349</v>
      </c>
      <c r="G195" s="47"/>
      <c r="H195" s="119"/>
      <c r="I195" s="73">
        <v>0</v>
      </c>
    </row>
    <row r="196" spans="2:9" x14ac:dyDescent="0.2">
      <c r="B196" s="55"/>
      <c r="C196" s="48" t="s">
        <v>360</v>
      </c>
      <c r="D196" s="46"/>
      <c r="E196" s="46"/>
      <c r="F196" s="47" t="s">
        <v>349</v>
      </c>
      <c r="G196" s="47"/>
      <c r="H196" s="119"/>
      <c r="I196" s="73">
        <v>0</v>
      </c>
    </row>
    <row r="197" spans="2:9" x14ac:dyDescent="0.2">
      <c r="B197" s="55"/>
      <c r="C197" s="48" t="s">
        <v>361</v>
      </c>
      <c r="D197" s="46"/>
      <c r="E197" s="46"/>
      <c r="F197" s="47" t="s">
        <v>349</v>
      </c>
      <c r="G197" s="47"/>
      <c r="H197" s="119"/>
      <c r="I197" s="73">
        <v>0</v>
      </c>
    </row>
    <row r="198" spans="2:9" x14ac:dyDescent="0.2">
      <c r="B198" s="55"/>
      <c r="C198" s="48" t="s">
        <v>362</v>
      </c>
      <c r="D198" s="46"/>
      <c r="E198" s="46"/>
      <c r="F198" s="47" t="s">
        <v>349</v>
      </c>
      <c r="G198" s="47"/>
      <c r="H198" s="119"/>
      <c r="I198" s="74">
        <v>0</v>
      </c>
    </row>
    <row r="199" spans="2:9" x14ac:dyDescent="0.2">
      <c r="B199" s="55"/>
      <c r="C199" s="48" t="s">
        <v>363</v>
      </c>
      <c r="D199" s="46"/>
      <c r="E199" s="46"/>
      <c r="F199" s="47" t="s">
        <v>349</v>
      </c>
      <c r="G199" s="47"/>
      <c r="H199" s="119"/>
      <c r="I199" s="73">
        <v>0</v>
      </c>
    </row>
    <row r="200" spans="2:9" x14ac:dyDescent="0.2">
      <c r="B200" s="55"/>
      <c r="C200" s="48" t="s">
        <v>366</v>
      </c>
      <c r="D200" s="46"/>
      <c r="E200" s="46"/>
      <c r="F200" s="47" t="s">
        <v>349</v>
      </c>
      <c r="G200" s="47"/>
      <c r="H200" s="119"/>
      <c r="I200" s="73">
        <v>0</v>
      </c>
    </row>
    <row r="201" spans="2:9" x14ac:dyDescent="0.2">
      <c r="B201" s="55"/>
      <c r="C201" s="48" t="s">
        <v>367</v>
      </c>
      <c r="D201" s="46"/>
      <c r="E201" s="46"/>
      <c r="F201" s="47" t="s">
        <v>349</v>
      </c>
      <c r="G201" s="47"/>
      <c r="H201" s="119"/>
      <c r="I201" s="73">
        <v>0</v>
      </c>
    </row>
    <row r="202" spans="2:9" x14ac:dyDescent="0.2">
      <c r="B202" s="55"/>
      <c r="C202" s="48" t="s">
        <v>413</v>
      </c>
      <c r="D202" s="46"/>
      <c r="E202" s="46"/>
      <c r="F202" s="47" t="s">
        <v>349</v>
      </c>
      <c r="G202" s="47"/>
      <c r="H202" s="119"/>
      <c r="I202" s="73">
        <v>0</v>
      </c>
    </row>
    <row r="203" spans="2:9" x14ac:dyDescent="0.2">
      <c r="B203" s="55"/>
      <c r="C203" s="48" t="s">
        <v>369</v>
      </c>
      <c r="D203" s="46"/>
      <c r="E203" s="46"/>
      <c r="F203" s="47" t="s">
        <v>349</v>
      </c>
      <c r="G203" s="47"/>
      <c r="H203" s="119"/>
      <c r="I203" s="73">
        <v>0</v>
      </c>
    </row>
    <row r="204" spans="2:9" x14ac:dyDescent="0.2">
      <c r="B204" s="55"/>
      <c r="C204" s="48" t="s">
        <v>450</v>
      </c>
      <c r="D204" s="100"/>
      <c r="E204" s="48"/>
      <c r="F204" s="47" t="s">
        <v>349</v>
      </c>
      <c r="G204" s="47"/>
      <c r="H204" s="119"/>
      <c r="I204" s="73">
        <v>0</v>
      </c>
    </row>
    <row r="205" spans="2:9" ht="25.5" x14ac:dyDescent="0.2">
      <c r="B205" s="55"/>
      <c r="C205" s="48" t="s">
        <v>440</v>
      </c>
      <c r="D205" s="100"/>
      <c r="E205" s="48"/>
      <c r="F205" s="47" t="s">
        <v>355</v>
      </c>
      <c r="G205" s="47"/>
      <c r="H205" s="119"/>
      <c r="I205" s="73">
        <v>0</v>
      </c>
    </row>
    <row r="206" spans="2:9" x14ac:dyDescent="0.2">
      <c r="B206" s="61"/>
      <c r="C206" s="62"/>
      <c r="D206" s="62"/>
    </row>
    <row r="207" spans="2:9" x14ac:dyDescent="0.2">
      <c r="B207" s="4"/>
      <c r="C207" s="153" t="s">
        <v>429</v>
      </c>
      <c r="D207" s="154"/>
      <c r="E207" s="154"/>
      <c r="F207" s="154"/>
      <c r="G207" s="154"/>
      <c r="H207" s="154"/>
      <c r="I207" s="155"/>
    </row>
    <row r="208" spans="2:9" x14ac:dyDescent="0.2">
      <c r="B208" s="66"/>
      <c r="C208" s="153" t="s">
        <v>418</v>
      </c>
      <c r="D208" s="154"/>
      <c r="E208" s="155"/>
      <c r="F208" s="67" t="s">
        <v>419</v>
      </c>
      <c r="G208" s="79"/>
      <c r="H208" s="120"/>
      <c r="I208" s="67" t="s">
        <v>420</v>
      </c>
    </row>
    <row r="209" spans="2:11" ht="12.95" customHeight="1" x14ac:dyDescent="0.2">
      <c r="C209" s="156" t="s">
        <v>425</v>
      </c>
      <c r="D209" s="157"/>
      <c r="E209" s="158"/>
      <c r="F209" s="68" t="s">
        <v>421</v>
      </c>
      <c r="G209" s="68"/>
      <c r="H209" s="121"/>
      <c r="I209" s="71">
        <v>0</v>
      </c>
    </row>
    <row r="210" spans="2:11" ht="12.95" customHeight="1" x14ac:dyDescent="0.2">
      <c r="C210" s="156" t="s">
        <v>427</v>
      </c>
      <c r="D210" s="157"/>
      <c r="E210" s="158"/>
      <c r="F210" s="68" t="s">
        <v>421</v>
      </c>
      <c r="G210" s="68"/>
      <c r="H210" s="121"/>
      <c r="I210" s="71">
        <v>0</v>
      </c>
    </row>
    <row r="211" spans="2:11" ht="12.95" customHeight="1" x14ac:dyDescent="0.2">
      <c r="C211" s="156" t="s">
        <v>424</v>
      </c>
      <c r="D211" s="157"/>
      <c r="E211" s="158"/>
      <c r="F211" s="68" t="s">
        <v>421</v>
      </c>
      <c r="G211" s="68"/>
      <c r="H211" s="121"/>
      <c r="I211" s="71">
        <v>0</v>
      </c>
    </row>
    <row r="212" spans="2:11" ht="12.95" customHeight="1" x14ac:dyDescent="0.2">
      <c r="C212" s="156" t="s">
        <v>426</v>
      </c>
      <c r="D212" s="157"/>
      <c r="E212" s="158"/>
      <c r="F212" s="68" t="s">
        <v>421</v>
      </c>
      <c r="G212" s="68"/>
      <c r="H212" s="121"/>
      <c r="I212" s="71">
        <v>0</v>
      </c>
    </row>
    <row r="213" spans="2:11" ht="12.95" customHeight="1" x14ac:dyDescent="0.2">
      <c r="C213" s="156" t="s">
        <v>428</v>
      </c>
      <c r="D213" s="157"/>
      <c r="E213" s="158"/>
      <c r="F213" s="65" t="s">
        <v>422</v>
      </c>
      <c r="G213" s="65"/>
      <c r="H213" s="122"/>
      <c r="I213" s="71">
        <v>0</v>
      </c>
    </row>
    <row r="214" spans="2:11" ht="12.95" customHeight="1" x14ac:dyDescent="0.2">
      <c r="C214" s="156" t="s">
        <v>423</v>
      </c>
      <c r="D214" s="157"/>
      <c r="E214" s="158"/>
      <c r="F214" s="69" t="s">
        <v>430</v>
      </c>
      <c r="G214" s="69"/>
      <c r="H214" s="123"/>
      <c r="I214" s="75" t="s">
        <v>430</v>
      </c>
    </row>
    <row r="215" spans="2:11" x14ac:dyDescent="0.2">
      <c r="B215" s="61"/>
      <c r="C215" s="62"/>
      <c r="D215" s="62"/>
      <c r="J215" s="24"/>
      <c r="K215" s="24"/>
    </row>
    <row r="216" spans="2:11" x14ac:dyDescent="0.2">
      <c r="B216" s="61"/>
      <c r="C216" s="150" t="s">
        <v>437</v>
      </c>
      <c r="D216" s="151"/>
      <c r="E216" s="151"/>
      <c r="F216" s="151"/>
      <c r="G216" s="151"/>
      <c r="H216" s="151"/>
      <c r="I216" s="152"/>
      <c r="J216" s="24"/>
      <c r="K216" s="24"/>
    </row>
    <row r="217" spans="2:11" ht="39" customHeight="1" x14ac:dyDescent="0.2">
      <c r="B217" s="61"/>
      <c r="C217" s="144" t="s">
        <v>431</v>
      </c>
      <c r="D217" s="145"/>
      <c r="E217" s="145"/>
      <c r="F217" s="146"/>
      <c r="G217" s="78"/>
      <c r="H217" s="124"/>
      <c r="I217" s="1">
        <v>0</v>
      </c>
      <c r="J217" s="70"/>
      <c r="K217" s="70"/>
    </row>
    <row r="218" spans="2:11" ht="18" customHeight="1" x14ac:dyDescent="0.2">
      <c r="B218" s="61"/>
      <c r="C218" s="144" t="s">
        <v>432</v>
      </c>
      <c r="D218" s="145"/>
      <c r="E218" s="145"/>
      <c r="F218" s="146"/>
      <c r="G218" s="78"/>
      <c r="H218" s="124"/>
      <c r="I218" s="2"/>
      <c r="J218" s="70"/>
      <c r="K218" s="70"/>
    </row>
    <row r="219" spans="2:11" ht="30" customHeight="1" x14ac:dyDescent="0.2">
      <c r="B219" s="61"/>
      <c r="C219" s="144" t="s">
        <v>433</v>
      </c>
      <c r="D219" s="145"/>
      <c r="E219" s="145"/>
      <c r="F219" s="146"/>
      <c r="G219" s="78"/>
      <c r="H219" s="124"/>
      <c r="I219" s="1">
        <v>0</v>
      </c>
      <c r="J219" s="70"/>
      <c r="K219" s="70"/>
    </row>
    <row r="220" spans="2:11" ht="38.25" customHeight="1" x14ac:dyDescent="0.2">
      <c r="B220" s="61"/>
      <c r="C220" s="144" t="s">
        <v>434</v>
      </c>
      <c r="D220" s="145"/>
      <c r="E220" s="145"/>
      <c r="F220" s="146"/>
      <c r="G220" s="78"/>
      <c r="H220" s="124"/>
      <c r="I220" s="1">
        <v>0</v>
      </c>
      <c r="J220" s="70"/>
      <c r="K220" s="70"/>
    </row>
    <row r="221" spans="2:11" x14ac:dyDescent="0.2">
      <c r="B221" s="61"/>
      <c r="C221" s="62"/>
      <c r="D221" s="62"/>
      <c r="J221" s="24"/>
      <c r="K221" s="24"/>
    </row>
    <row r="222" spans="2:11" x14ac:dyDescent="0.2">
      <c r="B222" s="61"/>
      <c r="C222" s="62"/>
      <c r="D222" s="62"/>
      <c r="J222" s="24"/>
      <c r="K222" s="24"/>
    </row>
    <row r="223" spans="2:11" x14ac:dyDescent="0.2">
      <c r="B223" s="61"/>
      <c r="C223" s="62"/>
      <c r="D223" s="62"/>
      <c r="J223" s="24"/>
      <c r="K223" s="24"/>
    </row>
    <row r="224" spans="2:11" x14ac:dyDescent="0.2">
      <c r="B224" s="61"/>
      <c r="C224" s="62"/>
      <c r="D224" s="62"/>
    </row>
    <row r="225" spans="2:4" x14ac:dyDescent="0.2">
      <c r="B225" s="61"/>
      <c r="C225" s="62"/>
      <c r="D225" s="62"/>
    </row>
    <row r="226" spans="2:4" x14ac:dyDescent="0.2">
      <c r="B226" s="61"/>
      <c r="C226" s="62"/>
      <c r="D226" s="62"/>
    </row>
    <row r="227" spans="2:4" x14ac:dyDescent="0.2">
      <c r="B227" s="61"/>
      <c r="C227" s="62"/>
      <c r="D227" s="62"/>
    </row>
    <row r="228" spans="2:4" x14ac:dyDescent="0.2">
      <c r="B228" s="61"/>
      <c r="C228" s="62"/>
      <c r="D228" s="62"/>
    </row>
    <row r="229" spans="2:4" x14ac:dyDescent="0.2">
      <c r="B229" s="61"/>
      <c r="C229" s="62"/>
      <c r="D229" s="62"/>
    </row>
    <row r="230" spans="2:4" x14ac:dyDescent="0.2">
      <c r="B230" s="61"/>
      <c r="C230" s="62"/>
      <c r="D230" s="62"/>
    </row>
    <row r="231" spans="2:4" x14ac:dyDescent="0.2">
      <c r="B231" s="61"/>
      <c r="C231" s="62"/>
      <c r="D231" s="62"/>
    </row>
    <row r="232" spans="2:4" x14ac:dyDescent="0.2">
      <c r="B232" s="61"/>
      <c r="C232" s="62"/>
      <c r="D232" s="62"/>
    </row>
    <row r="233" spans="2:4" x14ac:dyDescent="0.2">
      <c r="B233" s="61"/>
      <c r="C233" s="62"/>
      <c r="D233" s="62"/>
    </row>
    <row r="234" spans="2:4" x14ac:dyDescent="0.2">
      <c r="B234" s="61"/>
      <c r="C234" s="62"/>
      <c r="D234" s="62"/>
    </row>
    <row r="235" spans="2:4" x14ac:dyDescent="0.2">
      <c r="B235" s="61"/>
      <c r="C235" s="62"/>
      <c r="D235" s="62"/>
    </row>
    <row r="236" spans="2:4" x14ac:dyDescent="0.2">
      <c r="B236" s="61"/>
      <c r="C236" s="62"/>
      <c r="D236" s="62"/>
    </row>
    <row r="237" spans="2:4" x14ac:dyDescent="0.2">
      <c r="B237" s="61"/>
      <c r="C237" s="62"/>
      <c r="D237" s="62"/>
    </row>
    <row r="238" spans="2:4" x14ac:dyDescent="0.2">
      <c r="B238" s="61"/>
      <c r="C238" s="62"/>
      <c r="D238" s="62"/>
    </row>
    <row r="239" spans="2:4" x14ac:dyDescent="0.2">
      <c r="B239" s="61"/>
      <c r="C239" s="62"/>
      <c r="D239" s="62"/>
    </row>
    <row r="240" spans="2:4" x14ac:dyDescent="0.2">
      <c r="B240" s="61"/>
      <c r="C240" s="62"/>
      <c r="D240" s="62"/>
    </row>
    <row r="241" spans="2:4" x14ac:dyDescent="0.2">
      <c r="B241" s="61"/>
      <c r="C241" s="62"/>
      <c r="D241" s="62"/>
    </row>
    <row r="242" spans="2:4" x14ac:dyDescent="0.2">
      <c r="B242" s="61"/>
      <c r="C242" s="62"/>
      <c r="D242" s="62"/>
    </row>
    <row r="243" spans="2:4" x14ac:dyDescent="0.2">
      <c r="B243" s="61"/>
      <c r="C243" s="62"/>
      <c r="D243" s="62"/>
    </row>
    <row r="244" spans="2:4" x14ac:dyDescent="0.2">
      <c r="B244" s="61"/>
      <c r="C244" s="62"/>
      <c r="D244" s="62"/>
    </row>
    <row r="245" spans="2:4" x14ac:dyDescent="0.2">
      <c r="B245" s="61"/>
      <c r="C245" s="62"/>
      <c r="D245" s="62"/>
    </row>
    <row r="246" spans="2:4" x14ac:dyDescent="0.2">
      <c r="B246" s="61"/>
      <c r="C246" s="62"/>
      <c r="D246" s="62"/>
    </row>
    <row r="247" spans="2:4" x14ac:dyDescent="0.2">
      <c r="B247" s="61"/>
      <c r="C247" s="62"/>
      <c r="D247" s="62"/>
    </row>
    <row r="248" spans="2:4" x14ac:dyDescent="0.2">
      <c r="B248" s="61"/>
      <c r="C248" s="62"/>
      <c r="D248" s="62"/>
    </row>
    <row r="249" spans="2:4" x14ac:dyDescent="0.2">
      <c r="B249" s="61"/>
      <c r="C249" s="62"/>
      <c r="D249" s="62"/>
    </row>
    <row r="250" spans="2:4" x14ac:dyDescent="0.2">
      <c r="B250" s="61"/>
      <c r="C250" s="62"/>
      <c r="D250" s="62"/>
    </row>
  </sheetData>
  <sheetProtection algorithmName="SHA-512" hashValue="OpVECNKluQ2t/A9D+nAo0qn4kxp+KqKXeaiAyt1+vOJWmlbfIm3r41dl1Tk7i6+6enCTKRtlBgFGN30IR+hhpg==" saltValue="Zll+MKkl0ZmW6rrpgT1wdg==" spinCount="100000" sheet="1" objects="1" scenarios="1"/>
  <mergeCells count="31">
    <mergeCell ref="C209:E209"/>
    <mergeCell ref="E179:F179"/>
    <mergeCell ref="E178:F178"/>
    <mergeCell ref="C208:E208"/>
    <mergeCell ref="E180:F180"/>
    <mergeCell ref="E181:F181"/>
    <mergeCell ref="E182:F182"/>
    <mergeCell ref="E177:F177"/>
    <mergeCell ref="A176:I176"/>
    <mergeCell ref="A112:F112"/>
    <mergeCell ref="A172:F172"/>
    <mergeCell ref="C174:F174"/>
    <mergeCell ref="C220:F220"/>
    <mergeCell ref="C217:F217"/>
    <mergeCell ref="C218:F218"/>
    <mergeCell ref="C184:E184"/>
    <mergeCell ref="C216:I216"/>
    <mergeCell ref="C207:I207"/>
    <mergeCell ref="C213:E213"/>
    <mergeCell ref="C214:E214"/>
    <mergeCell ref="C210:E210"/>
    <mergeCell ref="C211:E211"/>
    <mergeCell ref="C212:E212"/>
    <mergeCell ref="C219:F219"/>
    <mergeCell ref="A1:C1"/>
    <mergeCell ref="A116:I116"/>
    <mergeCell ref="A134:I134"/>
    <mergeCell ref="A155:I155"/>
    <mergeCell ref="E1:I1"/>
    <mergeCell ref="A114:I114"/>
    <mergeCell ref="A3:I3"/>
  </mergeCells>
  <pageMargins left="0.25" right="0.25" top="0.5" bottom="0.5" header="0.25" footer="0.25"/>
  <pageSetup scale="90" orientation="landscape" verticalDpi="1200" r:id="rId1"/>
  <headerFooter>
    <oddHeader xml:space="preserve">&amp;L&amp;"-,Bold"Attachment 2 - Pricing Sheet&amp;C&amp;"-,Bold"22-453&amp;R&amp;"-,Bold"Pressure  Washing Services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Shelton, Christina</dc:creator>
  <cp:lastModifiedBy>Rogers, Sandra</cp:lastModifiedBy>
  <cp:lastPrinted>2022-04-01T18:44:21Z</cp:lastPrinted>
  <dcterms:created xsi:type="dcterms:W3CDTF">2021-05-07T17:11:54Z</dcterms:created>
  <dcterms:modified xsi:type="dcterms:W3CDTF">2022-04-01T18:44:42Z</dcterms:modified>
</cp:coreProperties>
</file>